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1\Desktop\ŽUC\GRAĐENJE  I  IZVANREDNO ODRŽAVANJE\2022\PAKOŠTANE - sanacija kolnika L          , duljine 900 m\"/>
    </mc:Choice>
  </mc:AlternateContent>
  <bookViews>
    <workbookView xWindow="0" yWindow="0" windowWidth="28800" windowHeight="12330" activeTab="2"/>
  </bookViews>
  <sheets>
    <sheet name="PRVA STR." sheetId="6" r:id="rId1"/>
    <sheet name="NASLOV" sheetId="1" r:id="rId2"/>
    <sheet name="LC63142" sheetId="7" r:id="rId3"/>
  </sheets>
  <definedNames>
    <definedName name="_xlnm.Print_Titles" localSheetId="2">'LC63142'!$1:$2</definedName>
    <definedName name="_xlnm.Print_Area" localSheetId="2">'LC63142'!$A$1:$F$67</definedName>
    <definedName name="_xlnm.Print_Area" localSheetId="0">'PRVA STR.'!$A$1:$K$36</definedName>
  </definedNames>
  <calcPr calcId="162913"/>
</workbook>
</file>

<file path=xl/calcChain.xml><?xml version="1.0" encoding="utf-8"?>
<calcChain xmlns="http://schemas.openxmlformats.org/spreadsheetml/2006/main">
  <c r="F55" i="7" l="1"/>
  <c r="F21" i="7" l="1"/>
  <c r="F15" i="7"/>
  <c r="F9" i="7" l="1"/>
  <c r="F22" i="7"/>
  <c r="F38" i="7" l="1"/>
  <c r="F52" i="7" l="1"/>
  <c r="F51" i="7"/>
  <c r="F48" i="7"/>
  <c r="F35" i="7"/>
  <c r="F57" i="7" l="1"/>
  <c r="F62" i="7" s="1"/>
  <c r="F41" i="7"/>
  <c r="F28" i="7"/>
  <c r="F25" i="7"/>
  <c r="F18" i="7"/>
  <c r="F12" i="7"/>
  <c r="F6" i="7"/>
  <c r="F43" i="7" l="1"/>
  <c r="F61" i="7" s="1"/>
  <c r="F30" i="7"/>
  <c r="F60" i="7" s="1"/>
  <c r="F64" i="7" l="1"/>
  <c r="F65" i="7" s="1"/>
  <c r="F67" i="7" s="1"/>
</calcChain>
</file>

<file path=xl/sharedStrings.xml><?xml version="1.0" encoding="utf-8"?>
<sst xmlns="http://schemas.openxmlformats.org/spreadsheetml/2006/main" count="121" uniqueCount="100">
  <si>
    <t>Za sve učinjene štete i smetnje odgovoran je izvođač radova i on snosi moralnu odgovornost bez prava nadoknade troškova od investitora. I ovaj vid troškova treba ukalkulirati u jediničnu cijenu m3 iskopa.</t>
  </si>
  <si>
    <t>OPĆE NAPOMENE:</t>
  </si>
  <si>
    <t>Izvođač je dužan posjedovati ateste o ispitivanju materijala upotrebljenih za izgradnju građevine, te ateste o ispravnosti izvedenih instalacija, a prilikom tehničkog pregleda građevine mora sve ateste dostaviti investitoru na upotrebu.</t>
  </si>
  <si>
    <t>Obračun svih radova mora se vršiti prema stvarno izvedenim i uredno dokumentiranim količinama potvrđenim od nadzornog inženjera, a ne prema količinama danim u pojedinim stavkama dokaznice mjera i troškovnika.</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</si>
  <si>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</si>
  <si>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</si>
  <si>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</si>
  <si>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</si>
  <si>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U jediničnim cijenama ovog troškovnika uključeno je izvršenje svih obaveza iz bilo kojeg dijela ili priloga ovog projekta.</t>
  </si>
  <si>
    <t>Na svu radnu snagu dodaje se faktor u koji pored ostalog treba uračunati i održavanje gradilišta, postavljanje svih pomičnih objekata na gradilištu kao i demontaža istih.</t>
  </si>
  <si>
    <t>Uređenje gradilišta po završetku radova kao i zemljišta za deponije, prilazne puteve i pomoćne zgrade, uključeno je u jediničnu cijenu i neće se posebno naplaćivati.</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</si>
  <si>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t>
  </si>
  <si>
    <t xml:space="preserve">Ako priloženi plan ne odgovara potrebnoj dinamici izvođenja radova i postojećim tehničkim uvjetima, investitor ili nadzorni inženjer imaju pravo zahtijevati izmjenu ili dopunu plana. </t>
  </si>
  <si>
    <t>PRIPREMNI RADOVI - Ukupno (kn):</t>
  </si>
  <si>
    <t>komplet</t>
  </si>
  <si>
    <t>dim.</t>
  </si>
  <si>
    <t>količina</t>
  </si>
  <si>
    <t>PRIPREMNI RADOVI</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</si>
  <si>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</si>
  <si>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PREDMET:</t>
  </si>
  <si>
    <t>VRSTA PROJEKTA:</t>
  </si>
  <si>
    <t>m2</t>
  </si>
  <si>
    <t>Obračun po m2</t>
  </si>
  <si>
    <t>Izvođač je dužan o svom trošku osigurati gradilište i građevinu od štetnog utjecaja vremenskih nepogoda. Zimi je potrebno građevinu posve osigurati od mraza, tako da ne dođe do smrzavanja izvedenih dijelova te na taj način do oštećenja.</t>
  </si>
  <si>
    <t>Izvođač je dužan izraditi pomoćna sredstva za rad kao što su skele, oplate, ograde, skladišta, dizalice, dobaviti i postaviti strojeve, alat i ostali potreban pribor te poduzeti sve mjere sigurnosti potrebne da ne dođe do nikakvih smetnji i opasnosti po život i zdravlje prolaznika  te  zaposlenih  radnika  i  osoblja (osigurati promet pješaka i vozila postavljanjem pješačkih i kolnih prijelaza preko rova i dr.).</t>
  </si>
  <si>
    <t>Čuvanje građevine, gradilišta, svih postrojenja, alata i materijala, kako svoga tako i svojih kooperanata, pada u dužnost i na teret izvođača. Svaka šteta koja bi bila prouzročena prolazniku ili susjednoj građevini, uslijed kopanja, miniranja, postavljanja skela, pada na teret izvođača koji je dužan odstraniti i nadoknaditi štetu u određenom roku.</t>
  </si>
  <si>
    <t>Prije davanja ponude za izvedbu građevine izvođač je dužan proučiti projektnu dokumentaciju te zatražiti objašnjenja u vezi nejasnih stavki, pregledati trasu građevine, prikupiti potrebne podatke o uvjetima pod kojima će se građevina graditi, proučiti mogućnosti naših i stranih proizvođača projektirane opreme te ponuditi opremu tražene kvalitete uz imenovanje dobavljača i predočenje svih tehničkih podataka za ponuđenu opremu.</t>
  </si>
  <si>
    <t>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t>
  </si>
  <si>
    <t xml:space="preserve">Izvođač u potpunosti odgovara za ispravnost izvršene isporuke i jedini je odgovoran za eventualno loše izvedeni rad i loš kvalitet isporučenih materijala, opreme ili proizvoda.  </t>
  </si>
  <si>
    <t>Jedinične cijene u svim stavkama ovog troškovnika obuhvaćaju sav rad, materijal, režiju i zaradu izvođača, odnosno sadrže sve elemente propisane za strukturu prodajne cijene građevinskih  usluga.</t>
  </si>
  <si>
    <t>Pod jediničnom cijenom materijala podrazumijeva se cijena samog  materijala, njegova eventualna prerada, svi transporti, utovari, istovari kao i uskladištenje dotičnog materijala kako bi ostao kvalitetan do trenutka ugradnje, kao i ispitivanje kvalitete i sve drugo u vezi s materijalom (atesti i sl.).</t>
  </si>
  <si>
    <t>Sav rad prema opisu u troškovniku na ugradnji, prenosima i prevozima koji nisu uračunati kod cijene materijala.</t>
  </si>
  <si>
    <t>U pogledu izmjera držati se točno uputstava iz prosječnih normi u građevinarstvu, tj. u pogledu dodavanja i odbijanja za kvadraturu i sl. Za cjevovod uzet će se stvarne mjere bez armature i fazonskih komada - prema uzdužnom profilu.</t>
  </si>
  <si>
    <t>Ukoliko je ugovorenim rokom obuhvaćen zimski rad, eventualne nadoplate za rad pri niskim temperaturama i otežanim okolnostima za vrijeme zime neće se posebno priznavati kao ni zaštita objekta od eventualnih nepogoda, već izvođač treba na vrijeme poduzeti mjere i osiguranje objekta.</t>
  </si>
  <si>
    <t>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t>
  </si>
  <si>
    <t>Prekopi mimo projektom predviđenih neće se priznavati izvođaču. Iskopani materijal koji će se upotrijebiti, deponirati tako da ne smeta gradnji i iskopu rova cjevovoda.</t>
  </si>
  <si>
    <t>Izrada elaborata izvedenog stanja i objekata predaje se investitoru u cjelovitom kartiranom (6 primjeraka) i digitalnom obliku od kojih će investitoru predati 6 kartirana i digitalni. Elaborat mora biti izrađen u apsolutnim (x, y, z) koordinatama i ovjeren od nadležnog katastarskog ureda.</t>
  </si>
  <si>
    <t xml:space="preserve">Na dijelovima trase na kojima nema druge mogućnosti, potrebno je izvesti duž trase cjevovoda pristupni put kojim će biti omogućeno dopremanje potrebne mehanizacije i materijala za izvedbu svih radova. Izvedbu puta prilagoditi potrebama radova koji će se obavljati na trasi, bez neke naročite obrade. </t>
  </si>
  <si>
    <t>Put izvesti planiranjem i eventualnim zasipavanjem neravnina, u skladu s potrebama opreme koja će biti upotrjebljena, a sve prema nahođenju izvođača.</t>
  </si>
  <si>
    <t>Postojeći okolni putevi koji će se koristiti za dopremu materijala i opreme trebaju se nakon dovršetka radova dovesti u prvobitno stanje.</t>
  </si>
  <si>
    <t>Kod oplate su uključena podupiranja, uklještenja te postava i skidanje. U cijenu ulazi i kvašenje prije betoniranja kao i premazivanje kalupa. Po završetku betoniranja sva se oplata nakon određenog vremena mora očistiti i sortirati.</t>
  </si>
  <si>
    <t xml:space="preserve">Betone i mortove treba miješati u razredima tlačne čvrstoće, prema propisima HRN za beton, odnosno za mortove kako je to dano u stavci troškovnika. Sav beton u principu potrebno je strojno miješati. Ručno miješanje dozvoljeno je samo za vrlo male količine nekonstruktivnih dijelova na građevini. </t>
  </si>
  <si>
    <t>Skele moraju na vrijeme biti postavljene kako ne bi došlo do zastoja u radu. Pod pojmom skele podrazumijevaju se i prilazi skeli te ograda. Kod zemljanih radova u jediničnu cijenu ulaze razupore te mostovi za prebacivanje iskopa kod eventualnih iskopa na većim dubinama. Ujedno su tu uključeni i prilazi te mostovi za betoniranje konstrukcija i slično.</t>
  </si>
  <si>
    <t>Objekti,  instalacije i rad u okviru  potrebne opreme i uređenja gradilišta terete troškove režije gradilišta i ne obračunavaju se posebno.</t>
  </si>
  <si>
    <t>1.1.</t>
  </si>
  <si>
    <t>1.2.</t>
  </si>
  <si>
    <t>1.3.</t>
  </si>
  <si>
    <t>1.4.</t>
  </si>
  <si>
    <t>2.1.</t>
  </si>
  <si>
    <t>Obračun po kompletu</t>
  </si>
  <si>
    <t>GRAĐEVINSKI PROJEKT</t>
  </si>
  <si>
    <t>NATJEČAJNA DOKUMENTACIJA</t>
  </si>
  <si>
    <t>RADOVI</t>
  </si>
  <si>
    <t>ASFALTNI ZASTOR - Ukupno (kn):</t>
  </si>
  <si>
    <t>ASFALTNI ZASTOR</t>
  </si>
  <si>
    <t xml:space="preserve">ŽUPANIJSKA UPRAVA ZA CESTE ZADARSKE ŽUPANIJE
ZRINSKO-FRANKOPANSKA 10/2
HR-23000 ZADAR
</t>
  </si>
  <si>
    <t>Obračun po 2</t>
  </si>
  <si>
    <t>1.5.</t>
  </si>
  <si>
    <t>ZAVRŠNI RADOVI</t>
  </si>
  <si>
    <t>3.1.</t>
  </si>
  <si>
    <t>ZAVRŠNI RADOVI - Ukupno (kn):</t>
  </si>
  <si>
    <t>m1</t>
  </si>
  <si>
    <t>NARUČITELJ:</t>
  </si>
  <si>
    <t>2.2.</t>
  </si>
  <si>
    <t>2.3.</t>
  </si>
  <si>
    <t>Obračun po m1</t>
  </si>
  <si>
    <t>3.2.</t>
  </si>
  <si>
    <t>1/1/1 m, Obračun po m1</t>
  </si>
  <si>
    <t>3/3/3 m, Obračun po m1</t>
  </si>
  <si>
    <t>PDV (25%):</t>
  </si>
  <si>
    <t>SVEUKUPNO SA PDV-OM U KUNAMA</t>
  </si>
  <si>
    <t>kom</t>
  </si>
  <si>
    <t>Obračun po kom kape</t>
  </si>
  <si>
    <t>1.7.</t>
  </si>
  <si>
    <t>1.6.</t>
  </si>
  <si>
    <t>1.8.</t>
  </si>
  <si>
    <t>U ZADRU, VELJAČA 2022.G.</t>
  </si>
  <si>
    <t>IZVANREDNO ODRŽAVANJE DIJELA LOKALNE CESTE LC63142 U MJESTU PAKOŠTANE</t>
  </si>
  <si>
    <r>
      <t xml:space="preserve">Čišćenje i priprema postojećih bankina i poprečnih cestovnih priključaka. </t>
    </r>
    <r>
      <rPr>
        <sz val="10"/>
        <rFont val="Calibri"/>
        <family val="2"/>
        <charset val="238"/>
      </rPr>
      <t>U cijeni je sječa šiblja i granja u radnom pojasu ceste, strojno struganje površinskog sloja postojeće bankine i širine 0.75 m debljine do 5 cm, uklanjanje ostataka kamenog materijala i odlomljenog asfalta uz rub ceste. Sav materijal iz ove stavke utovariti na transportno sredstvo i odvesti na deponiju koju osigurava izvođač radova. Materijal zbrinuti u skladu sa  Pravilnikom o građevnom otpadu i otpadu koji sadrži azbest (NN br.69/16).</t>
    </r>
  </si>
  <si>
    <r>
      <t xml:space="preserve">Izrada projekta privremene regulacije prometa. </t>
    </r>
    <r>
      <rPr>
        <sz val="10"/>
        <rFont val="Calibri"/>
        <family val="2"/>
        <charset val="238"/>
      </rPr>
      <t>Za nesmetano odvijanje prometa potrebno je prije početka radova izraditi projekt privremene regulacije prometa. Na taj je projekt potrebno ishoditi suglasnost nadležnog upravitelja ceste. Obračunava se po kompletu cjelokupnog rješenja za sve eventualne faze izvođenja.</t>
    </r>
  </si>
  <si>
    <r>
      <rPr>
        <b/>
        <sz val="10"/>
        <rFont val="Calibri"/>
        <family val="2"/>
        <charset val="238"/>
      </rPr>
      <t>Dobava i postavljanje znakova i opreme privremene regulacije prometa.</t>
    </r>
    <r>
      <rPr>
        <i/>
        <sz val="10"/>
        <rFont val="Calibri"/>
        <family val="2"/>
        <charset val="238"/>
      </rPr>
      <t xml:space="preserve"> </t>
    </r>
    <r>
      <rPr>
        <sz val="10"/>
        <rFont val="Calibri"/>
        <family val="2"/>
        <charset val="238"/>
      </rPr>
      <t>Za nesmetano odvijanje prometa potrebno je prije početka radova postaviti znakove privremene regulacije prometa, u skladu sa projektom privremene regulacije prometa. Obračunava se po kompletu cjelokupnog rješenja za sve eventualne faze izvođenja.</t>
    </r>
  </si>
  <si>
    <r>
      <rPr>
        <b/>
        <sz val="10"/>
        <rFont val="Calibri"/>
        <family val="2"/>
        <charset val="238"/>
      </rPr>
      <t xml:space="preserve">Izrada bitumenskog međusloja za sljepljivanje </t>
    </r>
    <r>
      <rPr>
        <sz val="10"/>
        <rFont val="Calibri"/>
        <family val="2"/>
        <charset val="238"/>
      </rPr>
      <t>asfaltnih slojeva (vrsta i tip bitumena) s vrućim bitumenom u količini od 0,2 kg/m2. Prije početka prskanja bitumenskom emulzijom, površina mora biti suha i čista. Tip bitumenske emulzije zavisi o vrsti predviđenog habajućeg ili izravnavajućeg sloja. U cijeni su sadržani svi troškovi nabave materijala, prijevoz, oprema i sve ostalo što je potrebno za potpuno izvođenje radova. Obračun je po m2 stvarno poprskane površine. Izvedba i kontrola kakvoće prema (HRN EN 13108-1) i tehničkim svojstvima i zahtjevima za građevne proizvode za proizvodnju asfaltnih mješavina i za asfaltne slojeve kolnika.</t>
    </r>
  </si>
  <si>
    <r>
      <rPr>
        <b/>
        <sz val="10"/>
        <rFont val="Calibri"/>
        <family val="2"/>
        <charset val="238"/>
      </rPr>
      <t>Izrada habajućeg sloja AC 11 surf (BIT 50/70) AG4 M4, debljine 4,0 cm - presvlačenje preko postojećeg asfaltnog zastora.</t>
    </r>
    <r>
      <rPr>
        <sz val="10"/>
        <rFont val="Calibri"/>
        <family val="2"/>
        <charset val="238"/>
      </rPr>
      <t xml:space="preserve">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r>
  </si>
  <si>
    <r>
      <rPr>
        <b/>
        <sz val="10"/>
        <rFont val="Calibri"/>
        <family val="2"/>
        <charset val="238"/>
      </rPr>
      <t>Izrada razdjelne crte bijele boje pune</t>
    </r>
    <r>
      <rPr>
        <sz val="10"/>
        <rFont val="Calibri"/>
        <family val="2"/>
        <charset val="238"/>
      </rPr>
      <t>, s retroreflektivnim zrncima klase II, širine 12 cm. Oznake na kolniku izvode se prema važećem Pravilniku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9-02.1.</t>
    </r>
  </si>
  <si>
    <r>
      <rPr>
        <b/>
        <sz val="10"/>
        <rFont val="Calibri"/>
        <family val="2"/>
        <charset val="238"/>
      </rPr>
      <t xml:space="preserve">Izrada razdjelne crte bijele boje isprekidane, </t>
    </r>
    <r>
      <rPr>
        <sz val="10"/>
        <rFont val="Calibri"/>
        <family val="2"/>
        <charset val="238"/>
      </rPr>
      <t>punog/praznog polja 1/1 ili 3/3 m, s retroreflektivnim zrncima klase II, širine 12 cm. Oznake na kolniku izvode se prema važećem Pravilniku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9-02.1.</t>
    </r>
  </si>
  <si>
    <t>Postojeća kolnička konstrukcija (asfalt d=10 cm) na cesti</t>
  </si>
  <si>
    <r>
      <t xml:space="preserve">Razbijanje, uklanjanje, utovar i odvoz postojećeg asfaltnog zastora. </t>
    </r>
    <r>
      <rPr>
        <sz val="10"/>
        <rFont val="Calibri"/>
        <family val="2"/>
        <charset val="238"/>
      </rPr>
      <t>Stavka obuhvaća strojno razbijanje postojećeg asfaltnog zastora, utovar u transportno sredstvo i prijevoz na deponiju koju osigurava izvođač radova. Građevinski otpad deponirati u skladu sa Pravilnikom o građevnom otpadu i otpadu koji sadrži azbest (NN br.69/16).</t>
    </r>
  </si>
  <si>
    <r>
      <rPr>
        <b/>
        <sz val="10"/>
        <rFont val="Calibri"/>
        <family val="2"/>
        <charset val="238"/>
      </rPr>
      <t xml:space="preserve">Visinsko usklađivanje postojećih vodovodnih kapa i poklopaca </t>
    </r>
    <r>
      <rPr>
        <sz val="10"/>
        <rFont val="Calibri"/>
        <family val="2"/>
        <charset val="238"/>
      </rPr>
      <t>s niveletom prometnice. Stavka uključuje ručno oslobađanje (razbijanje postojeće betonske zaštite) te ponovno namještanje i betoniranje – ugrađivanje kape ili poklopca. Sve kape i poklopci moraju se ugraditi tek nakon ugradnje izravnavajućeg sloja ceste/nakon frezanja.</t>
    </r>
  </si>
  <si>
    <t>Obračun po kom poklopca</t>
  </si>
  <si>
    <r>
      <t>Poprečne oznake na kolniku.</t>
    </r>
    <r>
      <rPr>
        <sz val="10"/>
        <rFont val="Calibri"/>
        <family val="2"/>
        <charset val="238"/>
      </rPr>
      <t xml:space="preserve"> Izrada poprečnih oznaka na kolniku prema projektu prometne opreme i signalizacije, a u skladu s Pravilnikom o prometnim znakovima, opremi i signalizaciji na cestama (NN br.33/2005.)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m1 izrađenih oznaka.</t>
    </r>
  </si>
  <si>
    <r>
      <t xml:space="preserve">Crta za zaustavljanje. </t>
    </r>
    <r>
      <rPr>
        <sz val="10"/>
        <rFont val="Calibri"/>
        <family val="2"/>
        <charset val="238"/>
      </rPr>
      <t xml:space="preserve"> (HRN U.S4.225), debljine 0.5m - prema projektu.</t>
    </r>
  </si>
  <si>
    <t>3.3.</t>
  </si>
  <si>
    <r>
      <t>Rezanje asfalta.</t>
    </r>
    <r>
      <rPr>
        <sz val="10"/>
        <rFont val="Calibri"/>
        <family val="2"/>
        <charset val="238"/>
      </rPr>
      <t xml:space="preserve"> Stavka obuhvaća jednostrano strojno rezanje asfalta bez obzira na dubinu reza, te premaz bitumenskom emulzijom prije ugradnje novog asfalta radi kvalitetnije izrade spoja starog i novog asfalta. </t>
    </r>
  </si>
  <si>
    <t>REKAPITULACIJA:</t>
  </si>
  <si>
    <t>SVEUKUPNO (BEZ PDV-A):</t>
  </si>
  <si>
    <r>
      <t xml:space="preserve">Izrada bankina od zrnatog kamenog materijala </t>
    </r>
    <r>
      <rPr>
        <sz val="10"/>
        <rFont val="Calibri"/>
        <family val="2"/>
        <charset val="238"/>
        <scheme val="minor"/>
      </rPr>
      <t xml:space="preserve">širine 0.75 metar i </t>
    </r>
    <r>
      <rPr>
        <sz val="10"/>
        <rFont val="Calibri"/>
        <family val="2"/>
        <charset val="238"/>
      </rPr>
      <t>debljine 10 cm u zbijenom stanju. Bankina se izvodi na uredno izvedenoj i preuzetoj podlozi kamenim materijalom veličine zrna 0-31,5 mm. U cijenu je uključena nabava i prijevoz potrebnog materijala, razastiranje, grubo i fino planiranje, te zbijanje do tražene zbijenosti, debljine sloja i nagiba prema projektu i svi potrebni strojevi za dovršenje stavke. Obračun je u m2 izrađene bankine debljine i širine određene projektom. Izvedba, kontrola kakvoće i obračun prema OTU 2-16. i 2-16.1.</t>
    </r>
  </si>
  <si>
    <t>jedinična cijena</t>
  </si>
  <si>
    <t>ukupna 
cijena</t>
  </si>
  <si>
    <r>
      <rPr>
        <b/>
        <sz val="10"/>
        <rFont val="Calibri"/>
        <family val="2"/>
        <charset val="238"/>
      </rPr>
      <t>Glodanje (frezanje) postojećeg habajućeg asfaltnog sloja kolnika debljine do 2 cm radi bolje prionljivosti novog sloja.</t>
    </r>
    <r>
      <rPr>
        <sz val="10"/>
        <rFont val="Calibri"/>
        <family val="2"/>
        <charset val="238"/>
      </rPr>
      <t xml:space="preserve"> Ovaj rad obuhvaća glodanje postojeće kolničke konstrukcije te utovar i prijevoz frezanog materijala na trajno odlagalište koje osigurava izvođač radova. Obračun je po m2 glodane asfaltne površine. Materijal zbrinuti u skladu sa Pravilnikom o gospodarenju građevinskim otpadom (N.N. br. 38/08). Nakon frezanja površinu očistiti i pomesti.</t>
    </r>
  </si>
  <si>
    <r>
      <rPr>
        <b/>
        <sz val="10"/>
        <rFont val="Calibri"/>
        <family val="2"/>
        <charset val="238"/>
      </rPr>
      <t>Izrada izravnavajućeg sloja AC 16 base (BIT 50/70) AG6 M2, debljine prosječno 4,0 cm (sanacija postojećih ulegnuća na asfaltu ili osiguravanje poprečnog pada ceste).</t>
    </r>
    <r>
      <rPr>
        <sz val="10"/>
        <rFont val="Calibri"/>
        <family val="2"/>
        <charset val="238"/>
      </rPr>
      <t xml:space="preserve">  
U cijeni su sadržani svi troškovi nabave materijala, proizvodnje i ugradnje asfaltne mješavine, prijevoz, oprema i sve ostalo što je potrebno za potpuno izvođenje radova. Obračun je po m2 gornje površine stvarno položenog i ugrađenog sloja od asfaltbetona sukladno projektu. Izvedba i kontrola kakvoće prema (HRN EN 13108-1)  i tehničkim svojstvima i zahtjevima za građevne proizvode za proizvodnju asfaltnih mješavina i za asfaltne slojeve kolnika.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</si>
</sst>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0.00\ [$kn-41A]"/>
  </numFmts>
  <fonts count="18">
    <font>
      <sz val="10"/>
      <name val="MS Sans Serif"/>
    </font>
    <font>
      <sz val="10"/>
      <name val="MS Sans Serif"/>
      <family val="2"/>
      <charset val="238"/>
    </font>
    <font>
      <sz val="11"/>
      <name val="MS Sans Serif"/>
      <family val="2"/>
      <charset val="238"/>
    </font>
    <font>
      <b/>
      <sz val="11"/>
      <name val="Calibri"/>
      <family val="2"/>
      <charset val="238"/>
    </font>
    <font>
      <i/>
      <sz val="11"/>
      <name val="Calibri"/>
      <family val="2"/>
      <charset val="238"/>
    </font>
    <font>
      <sz val="10"/>
      <name val="Arial"/>
      <family val="2"/>
      <charset val="238"/>
    </font>
    <font>
      <sz val="10"/>
      <name val="Arial CE"/>
      <charset val="238"/>
    </font>
    <font>
      <sz val="10"/>
      <name val="Calibri"/>
      <family val="2"/>
      <charset val="238"/>
      <scheme val="minor"/>
    </font>
    <font>
      <sz val="11"/>
      <name val="Calibri"/>
      <family val="2"/>
      <charset val="238"/>
      <scheme val="minor"/>
    </font>
    <font>
      <b/>
      <sz val="11"/>
      <name val="Calibri"/>
      <family val="2"/>
      <charset val="238"/>
      <scheme val="minor"/>
    </font>
    <font>
      <i/>
      <sz val="11"/>
      <name val="Calibri"/>
      <family val="2"/>
      <charset val="238"/>
      <scheme val="minor"/>
    </font>
    <font>
      <b/>
      <sz val="16"/>
      <name val="Calibri"/>
      <family val="2"/>
      <charset val="238"/>
      <scheme val="minor"/>
    </font>
    <font>
      <sz val="11"/>
      <name val="DIN Medium"/>
    </font>
    <font>
      <b/>
      <sz val="10"/>
      <name val="Calibri"/>
      <family val="2"/>
      <charset val="238"/>
      <scheme val="minor"/>
    </font>
    <font>
      <sz val="10"/>
      <name val="Calibri"/>
      <family val="2"/>
      <charset val="238"/>
    </font>
    <font>
      <i/>
      <sz val="10"/>
      <name val="Calibri"/>
      <family val="2"/>
      <charset val="238"/>
      <scheme val="minor"/>
    </font>
    <font>
      <b/>
      <sz val="10"/>
      <name val="Calibri"/>
      <family val="2"/>
      <charset val="238"/>
    </font>
    <font>
      <i/>
      <sz val="10"/>
      <name val="Calibri"/>
      <family val="2"/>
      <charset val="23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0" fontId="1" fillId="0" borderId="0" applyFont="0" applyFill="0" applyBorder="0" applyAlignment="0" applyProtection="0"/>
    <xf numFmtId="0" fontId="5" fillId="0" borderId="0"/>
    <xf numFmtId="0" fontId="6" fillId="0" borderId="0"/>
  </cellStyleXfs>
  <cellXfs count="111">
    <xf numFmtId="0" fontId="0" fillId="0" borderId="0" xfId="0"/>
    <xf numFmtId="0" fontId="7" fillId="0" borderId="0" xfId="0" applyFont="1" applyAlignment="1">
      <alignment horizontal="left" vertical="top" wrapText="1"/>
    </xf>
    <xf numFmtId="0" fontId="8" fillId="0" borderId="0" xfId="0" applyFont="1" applyAlignment="1">
      <alignment vertical="top"/>
    </xf>
    <xf numFmtId="0" fontId="9" fillId="0" borderId="0" xfId="0" applyFont="1" applyAlignment="1">
      <alignment horizontal="center" vertical="top"/>
    </xf>
    <xf numFmtId="0" fontId="8" fillId="0" borderId="0" xfId="0" applyFont="1" applyAlignment="1">
      <alignment vertical="top" wrapText="1"/>
    </xf>
    <xf numFmtId="0" fontId="8" fillId="0" borderId="0" xfId="0" applyFont="1" applyAlignment="1">
      <alignment horizontal="right" vertical="top"/>
    </xf>
    <xf numFmtId="0" fontId="8" fillId="0" borderId="0" xfId="0" applyFont="1" applyAlignment="1">
      <alignment horizontal="center" vertical="top" wrapText="1"/>
    </xf>
    <xf numFmtId="0" fontId="2" fillId="0" borderId="0" xfId="0" applyFont="1" applyAlignment="1">
      <alignment vertical="top" wrapText="1"/>
    </xf>
    <xf numFmtId="0" fontId="10" fillId="0" borderId="0" xfId="0" applyFont="1" applyAlignment="1">
      <alignment vertical="top"/>
    </xf>
    <xf numFmtId="0" fontId="8" fillId="0" borderId="0" xfId="0" applyFont="1" applyAlignment="1">
      <alignment horizontal="center" vertical="top" wrapText="1"/>
    </xf>
    <xf numFmtId="0" fontId="4" fillId="0" borderId="0" xfId="0" applyFont="1" applyAlignment="1">
      <alignment vertical="top"/>
    </xf>
    <xf numFmtId="0" fontId="7" fillId="0" borderId="0" xfId="0" applyFont="1" applyAlignment="1">
      <alignment horizontal="justify" vertical="center"/>
    </xf>
    <xf numFmtId="4" fontId="13" fillId="0" borderId="0" xfId="1" applyNumberFormat="1" applyFont="1" applyFill="1" applyBorder="1" applyAlignment="1">
      <alignment horizontal="right"/>
    </xf>
    <xf numFmtId="0" fontId="13" fillId="0" borderId="0" xfId="0" applyFont="1" applyFill="1" applyBorder="1" applyAlignment="1">
      <alignment vertical="top"/>
    </xf>
    <xf numFmtId="16" fontId="13" fillId="0" borderId="0" xfId="0" applyNumberFormat="1" applyFont="1" applyFill="1" applyBorder="1" applyAlignment="1">
      <alignment horizontal="justify" vertical="top"/>
    </xf>
    <xf numFmtId="0" fontId="13" fillId="0" borderId="1" xfId="0" applyFont="1" applyFill="1" applyBorder="1" applyAlignment="1">
      <alignment horizontal="left" vertical="top" wrapText="1"/>
    </xf>
    <xf numFmtId="0" fontId="13" fillId="0" borderId="0" xfId="0" applyFont="1" applyFill="1" applyBorder="1" applyAlignment="1">
      <alignment horizontal="center" vertical="center"/>
    </xf>
    <xf numFmtId="4" fontId="7" fillId="0" borderId="0" xfId="1" applyNumberFormat="1" applyFont="1" applyFill="1" applyBorder="1" applyAlignment="1">
      <alignment horizontal="right"/>
    </xf>
    <xf numFmtId="164" fontId="7" fillId="0" borderId="0" xfId="1" applyNumberFormat="1" applyFont="1" applyFill="1" applyBorder="1" applyAlignment="1">
      <alignment horizontal="right"/>
    </xf>
    <xf numFmtId="164" fontId="7" fillId="0" borderId="0" xfId="0" applyNumberFormat="1" applyFont="1" applyFill="1" applyBorder="1" applyAlignment="1">
      <alignment horizontal="right"/>
    </xf>
    <xf numFmtId="0" fontId="7" fillId="0" borderId="0" xfId="0" applyFont="1" applyFill="1" applyBorder="1" applyAlignment="1">
      <alignment horizontal="justify"/>
    </xf>
    <xf numFmtId="0" fontId="15" fillId="0" borderId="3" xfId="0" applyFont="1" applyFill="1" applyBorder="1" applyAlignment="1">
      <alignment horizontal="left" vertical="top" wrapText="1"/>
    </xf>
    <xf numFmtId="0" fontId="13" fillId="0" borderId="1" xfId="0" applyFont="1" applyFill="1" applyBorder="1" applyAlignment="1">
      <alignment horizontal="center" vertical="center"/>
    </xf>
    <xf numFmtId="4" fontId="13" fillId="0" borderId="1" xfId="1" applyNumberFormat="1" applyFont="1" applyFill="1" applyBorder="1" applyAlignment="1">
      <alignment horizontal="right"/>
    </xf>
    <xf numFmtId="164" fontId="7" fillId="0" borderId="1" xfId="0" applyNumberFormat="1" applyFont="1" applyFill="1" applyBorder="1" applyAlignment="1">
      <alignment horizontal="right"/>
    </xf>
    <xf numFmtId="0" fontId="7" fillId="0" borderId="0" xfId="0" applyFont="1" applyFill="1" applyBorder="1" applyAlignment="1">
      <alignment horizontal="justify" vertical="center"/>
    </xf>
    <xf numFmtId="164" fontId="13" fillId="0" borderId="1" xfId="0" applyNumberFormat="1" applyFont="1" applyFill="1" applyBorder="1" applyAlignment="1">
      <alignment horizontal="center" vertical="center" wrapText="1"/>
    </xf>
    <xf numFmtId="0" fontId="13" fillId="0" borderId="0" xfId="0" applyFont="1" applyFill="1" applyBorder="1" applyAlignment="1">
      <alignment horizontal="justify" vertical="top" wrapText="1"/>
    </xf>
    <xf numFmtId="0" fontId="7" fillId="0" borderId="0" xfId="0" applyFont="1" applyFill="1" applyBorder="1" applyAlignment="1">
      <alignment horizontal="left" vertical="top" wrapText="1"/>
    </xf>
    <xf numFmtId="2" fontId="13" fillId="0" borderId="0" xfId="1" applyNumberFormat="1" applyFont="1" applyFill="1" applyBorder="1" applyAlignment="1">
      <alignment horizontal="center"/>
    </xf>
    <xf numFmtId="0" fontId="13" fillId="0" borderId="1" xfId="0" applyFont="1" applyFill="1" applyBorder="1" applyAlignment="1">
      <alignment horizontal="justify" vertical="top"/>
    </xf>
    <xf numFmtId="0" fontId="13" fillId="0" borderId="1" xfId="0" applyFont="1" applyFill="1" applyBorder="1" applyAlignment="1">
      <alignment horizontal="left" vertical="top"/>
    </xf>
    <xf numFmtId="0" fontId="13" fillId="0" borderId="0" xfId="0" applyFont="1" applyFill="1" applyBorder="1" applyAlignment="1">
      <alignment horizontal="center" vertical="top"/>
    </xf>
    <xf numFmtId="0" fontId="13" fillId="0" borderId="0" xfId="0" applyFont="1" applyFill="1" applyBorder="1" applyAlignment="1">
      <alignment horizontal="right" vertical="top"/>
    </xf>
    <xf numFmtId="164" fontId="13" fillId="0" borderId="0" xfId="0" applyNumberFormat="1" applyFont="1" applyFill="1" applyBorder="1" applyAlignment="1">
      <alignment horizontal="center" vertical="top" wrapText="1"/>
    </xf>
    <xf numFmtId="0" fontId="7" fillId="0" borderId="0" xfId="0" applyFont="1" applyFill="1" applyBorder="1" applyAlignment="1">
      <alignment horizontal="justify" vertical="top"/>
    </xf>
    <xf numFmtId="0" fontId="13" fillId="0" borderId="0" xfId="0" applyFont="1" applyFill="1" applyBorder="1" applyAlignment="1">
      <alignment horizontal="justify" vertical="top"/>
    </xf>
    <xf numFmtId="0" fontId="13" fillId="0" borderId="0" xfId="0" applyFont="1" applyFill="1" applyBorder="1" applyAlignment="1">
      <alignment horizontal="left" vertical="top"/>
    </xf>
    <xf numFmtId="0" fontId="13" fillId="0" borderId="0" xfId="0" applyFont="1" applyFill="1" applyBorder="1" applyAlignment="1">
      <alignment horizontal="center"/>
    </xf>
    <xf numFmtId="4" fontId="13" fillId="0" borderId="0" xfId="0" applyNumberFormat="1" applyFont="1" applyFill="1" applyBorder="1" applyAlignment="1">
      <alignment horizontal="right"/>
    </xf>
    <xf numFmtId="164" fontId="7" fillId="0" borderId="0" xfId="1" applyNumberFormat="1" applyFont="1" applyFill="1" applyBorder="1" applyAlignment="1">
      <alignment horizontal="right" wrapText="1"/>
    </xf>
    <xf numFmtId="164" fontId="7" fillId="0" borderId="0" xfId="0" applyNumberFormat="1" applyFont="1" applyFill="1" applyBorder="1" applyAlignment="1">
      <alignment horizontal="right" wrapText="1"/>
    </xf>
    <xf numFmtId="0" fontId="16" fillId="0" borderId="1" xfId="0" applyNumberFormat="1" applyFont="1" applyFill="1" applyBorder="1" applyAlignment="1" applyProtection="1">
      <alignment vertical="top" wrapText="1"/>
    </xf>
    <xf numFmtId="0" fontId="13" fillId="0" borderId="1" xfId="0" applyFont="1" applyFill="1" applyBorder="1" applyAlignment="1">
      <alignment horizontal="center"/>
    </xf>
    <xf numFmtId="0" fontId="15" fillId="0" borderId="0" xfId="0" applyFont="1" applyFill="1" applyBorder="1" applyAlignment="1">
      <alignment horizontal="left" vertical="top" wrapText="1"/>
    </xf>
    <xf numFmtId="165" fontId="7" fillId="0" borderId="0" xfId="1" applyNumberFormat="1" applyFont="1" applyFill="1" applyBorder="1" applyAlignment="1">
      <alignment horizontal="right"/>
    </xf>
    <xf numFmtId="165" fontId="7" fillId="0" borderId="0" xfId="0" applyNumberFormat="1" applyFont="1" applyFill="1" applyBorder="1" applyAlignment="1">
      <alignment horizontal="right"/>
    </xf>
    <xf numFmtId="0" fontId="13" fillId="0" borderId="2" xfId="0" applyFont="1" applyFill="1" applyBorder="1" applyAlignment="1">
      <alignment horizontal="left" vertical="top" wrapText="1"/>
    </xf>
    <xf numFmtId="3" fontId="13" fillId="0" borderId="0" xfId="1" applyNumberFormat="1" applyFont="1" applyFill="1" applyBorder="1" applyAlignment="1">
      <alignment horizontal="right"/>
    </xf>
    <xf numFmtId="4" fontId="7" fillId="0" borderId="0" xfId="0" applyNumberFormat="1" applyFont="1" applyFill="1" applyBorder="1" applyAlignment="1">
      <alignment horizontal="right"/>
    </xf>
    <xf numFmtId="0" fontId="15" fillId="0" borderId="1" xfId="0" applyFont="1" applyFill="1" applyBorder="1" applyAlignment="1">
      <alignment horizontal="left" vertical="top" wrapText="1"/>
    </xf>
    <xf numFmtId="165" fontId="7" fillId="0" borderId="1" xfId="0" applyNumberFormat="1" applyFont="1" applyFill="1" applyBorder="1" applyAlignment="1">
      <alignment horizontal="right"/>
    </xf>
    <xf numFmtId="0" fontId="14" fillId="0" borderId="1" xfId="0" applyNumberFormat="1" applyFont="1" applyFill="1" applyBorder="1" applyAlignment="1" applyProtection="1">
      <alignment vertical="top" wrapText="1"/>
    </xf>
    <xf numFmtId="16" fontId="13" fillId="0" borderId="0" xfId="0" applyNumberFormat="1" applyFont="1" applyFill="1" applyBorder="1" applyAlignment="1">
      <alignment horizontal="justify" vertical="center"/>
    </xf>
    <xf numFmtId="0" fontId="15" fillId="0" borderId="1" xfId="0" applyFont="1" applyFill="1" applyBorder="1" applyAlignment="1">
      <alignment horizontal="left" vertical="center" wrapText="1"/>
    </xf>
    <xf numFmtId="4" fontId="13" fillId="0" borderId="1" xfId="1" applyNumberFormat="1" applyFont="1" applyFill="1" applyBorder="1" applyAlignment="1">
      <alignment horizontal="right" vertical="center"/>
    </xf>
    <xf numFmtId="164" fontId="7" fillId="0" borderId="1" xfId="0" applyNumberFormat="1" applyFont="1" applyFill="1" applyBorder="1" applyAlignment="1">
      <alignment horizontal="right" vertical="center"/>
    </xf>
    <xf numFmtId="0" fontId="15" fillId="0" borderId="0" xfId="0" applyFont="1" applyFill="1" applyBorder="1" applyAlignment="1">
      <alignment horizontal="left" vertical="center" wrapText="1"/>
    </xf>
    <xf numFmtId="4" fontId="13" fillId="0" borderId="0" xfId="1" applyNumberFormat="1" applyFont="1" applyFill="1" applyBorder="1" applyAlignment="1">
      <alignment horizontal="right" vertical="center"/>
    </xf>
    <xf numFmtId="164" fontId="7" fillId="0" borderId="0" xfId="1" applyNumberFormat="1" applyFont="1" applyFill="1" applyBorder="1" applyAlignment="1">
      <alignment horizontal="right" vertical="center"/>
    </xf>
    <xf numFmtId="164" fontId="7" fillId="0" borderId="0" xfId="0" applyNumberFormat="1" applyFont="1" applyFill="1" applyBorder="1" applyAlignment="1">
      <alignment horizontal="right" vertical="center"/>
    </xf>
    <xf numFmtId="0" fontId="14" fillId="0" borderId="1" xfId="0" applyFont="1" applyFill="1" applyBorder="1" applyAlignment="1">
      <alignment horizontal="justify" vertical="top" wrapText="1"/>
    </xf>
    <xf numFmtId="3" fontId="13" fillId="0" borderId="1" xfId="1" applyNumberFormat="1" applyFont="1" applyFill="1" applyBorder="1" applyAlignment="1">
      <alignment horizontal="right"/>
    </xf>
    <xf numFmtId="0" fontId="13" fillId="0" borderId="0" xfId="0" applyFont="1" applyFill="1" applyBorder="1" applyAlignment="1">
      <alignment horizontal="left" vertical="top" wrapText="1"/>
    </xf>
    <xf numFmtId="0" fontId="15" fillId="0" borderId="2" xfId="0" applyFont="1" applyFill="1" applyBorder="1" applyAlignment="1">
      <alignment horizontal="left" vertical="top" wrapText="1"/>
    </xf>
    <xf numFmtId="16" fontId="7" fillId="0" borderId="0" xfId="0" applyNumberFormat="1" applyFont="1" applyFill="1" applyBorder="1" applyAlignment="1">
      <alignment horizontal="left" vertical="top"/>
    </xf>
    <xf numFmtId="0" fontId="13" fillId="0" borderId="0" xfId="0" applyFont="1" applyFill="1" applyBorder="1" applyAlignment="1">
      <alignment horizontal="center" wrapText="1"/>
    </xf>
    <xf numFmtId="164" fontId="13" fillId="0" borderId="0" xfId="0" applyNumberFormat="1" applyFont="1" applyFill="1" applyBorder="1" applyAlignment="1">
      <alignment horizontal="right" wrapText="1"/>
    </xf>
    <xf numFmtId="164" fontId="13" fillId="0" borderId="1" xfId="0" applyNumberFormat="1" applyFont="1" applyFill="1" applyBorder="1" applyAlignment="1">
      <alignment horizontal="right"/>
    </xf>
    <xf numFmtId="0" fontId="13"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Alignment="1" applyProtection="1">
      <alignment horizontal="center" vertical="top"/>
      <protection locked="0"/>
    </xf>
    <xf numFmtId="0" fontId="7" fillId="0" borderId="0" xfId="0" applyFont="1" applyFill="1" applyAlignment="1" applyProtection="1">
      <alignment horizontal="left" vertical="top"/>
      <protection locked="0"/>
    </xf>
    <xf numFmtId="0" fontId="7" fillId="0" borderId="0" xfId="0" applyFont="1" applyFill="1" applyBorder="1" applyAlignment="1" applyProtection="1">
      <alignment horizontal="center"/>
      <protection locked="0"/>
    </xf>
    <xf numFmtId="4" fontId="7" fillId="0" borderId="0" xfId="0" applyNumberFormat="1" applyFont="1" applyFill="1" applyBorder="1" applyAlignment="1" applyProtection="1">
      <alignment horizontal="right"/>
      <protection locked="0"/>
    </xf>
    <xf numFmtId="164" fontId="7" fillId="0" borderId="0" xfId="0" applyNumberFormat="1" applyFont="1" applyFill="1" applyBorder="1" applyAlignment="1" applyProtection="1">
      <alignment horizontal="right"/>
      <protection locked="0"/>
    </xf>
    <xf numFmtId="164" fontId="7" fillId="0" borderId="0" xfId="0" applyNumberFormat="1" applyFont="1" applyFill="1" applyBorder="1" applyAlignment="1" applyProtection="1">
      <alignment horizontal="center"/>
      <protection locked="0"/>
    </xf>
    <xf numFmtId="0" fontId="7" fillId="0" borderId="0" xfId="0" applyFont="1" applyFill="1" applyAlignment="1" applyProtection="1">
      <alignment horizontal="center" vertical="center"/>
      <protection locked="0"/>
    </xf>
    <xf numFmtId="4" fontId="7" fillId="0" borderId="0" xfId="0" applyNumberFormat="1" applyFont="1" applyFill="1" applyBorder="1" applyAlignment="1">
      <alignment horizontal="justify" vertical="center"/>
    </xf>
    <xf numFmtId="0" fontId="7" fillId="0" borderId="0" xfId="0" applyFont="1" applyFill="1" applyBorder="1" applyAlignment="1">
      <alignment horizontal="center"/>
    </xf>
    <xf numFmtId="0" fontId="13" fillId="0" borderId="4" xfId="0" applyFont="1" applyFill="1" applyBorder="1" applyAlignment="1">
      <alignment horizontal="center"/>
    </xf>
    <xf numFmtId="4" fontId="7" fillId="0" borderId="0" xfId="0" applyNumberFormat="1" applyFont="1" applyFill="1" applyAlignment="1" applyProtection="1">
      <alignment horizontal="center" vertical="center"/>
      <protection locked="0"/>
    </xf>
    <xf numFmtId="164" fontId="13" fillId="0" borderId="0" xfId="0" applyNumberFormat="1" applyFont="1" applyFill="1" applyBorder="1" applyAlignment="1">
      <alignment horizontal="right"/>
    </xf>
    <xf numFmtId="0" fontId="16" fillId="0" borderId="1" xfId="0" applyFont="1" applyFill="1" applyBorder="1" applyAlignment="1">
      <alignment horizontal="left" vertical="top" wrapText="1"/>
    </xf>
    <xf numFmtId="2" fontId="13" fillId="0" borderId="0" xfId="1" applyNumberFormat="1" applyFont="1" applyFill="1" applyBorder="1" applyAlignment="1">
      <alignment horizontal="center" vertical="top"/>
    </xf>
    <xf numFmtId="4" fontId="13" fillId="0" borderId="0" xfId="1" applyNumberFormat="1" applyFont="1" applyFill="1" applyBorder="1" applyAlignment="1">
      <alignment horizontal="right" vertical="top"/>
    </xf>
    <xf numFmtId="164" fontId="7" fillId="0" borderId="0" xfId="0" applyNumberFormat="1" applyFont="1" applyFill="1" applyBorder="1" applyAlignment="1">
      <alignment horizontal="right" vertical="top"/>
    </xf>
    <xf numFmtId="4" fontId="16" fillId="0" borderId="0" xfId="0" applyNumberFormat="1" applyFont="1" applyFill="1" applyBorder="1" applyAlignment="1">
      <alignment horizontal="center" vertical="top"/>
    </xf>
    <xf numFmtId="4" fontId="16" fillId="0" borderId="0" xfId="0" applyNumberFormat="1" applyFont="1" applyFill="1" applyBorder="1" applyAlignment="1">
      <alignment horizontal="right" vertical="top" wrapText="1"/>
    </xf>
    <xf numFmtId="164" fontId="14" fillId="0" borderId="0" xfId="0" applyNumberFormat="1" applyFont="1" applyFill="1" applyBorder="1" applyAlignment="1">
      <alignment horizontal="right" vertical="top" wrapText="1"/>
    </xf>
    <xf numFmtId="164" fontId="16" fillId="0" borderId="1" xfId="0" applyNumberFormat="1" applyFont="1" applyFill="1" applyBorder="1" applyAlignment="1">
      <alignment horizontal="right" vertical="top" wrapText="1"/>
    </xf>
    <xf numFmtId="0" fontId="16" fillId="0" borderId="0" xfId="0" applyFont="1" applyFill="1" applyAlignment="1">
      <alignment horizontal="center" vertical="top" wrapText="1"/>
    </xf>
    <xf numFmtId="4" fontId="16" fillId="0" borderId="0" xfId="0" applyNumberFormat="1" applyFont="1" applyFill="1" applyAlignment="1">
      <alignment horizontal="right" vertical="top" wrapText="1"/>
    </xf>
    <xf numFmtId="164" fontId="14" fillId="0" borderId="0" xfId="0" applyNumberFormat="1" applyFont="1" applyFill="1" applyAlignment="1">
      <alignment horizontal="right" vertical="top" wrapText="1"/>
    </xf>
    <xf numFmtId="164" fontId="13" fillId="0" borderId="0" xfId="0" applyNumberFormat="1" applyFont="1" applyFill="1" applyBorder="1" applyAlignment="1">
      <alignment horizontal="right" vertical="top"/>
    </xf>
    <xf numFmtId="164" fontId="13" fillId="0" borderId="1" xfId="0" applyNumberFormat="1" applyFont="1" applyFill="1" applyBorder="1" applyAlignment="1">
      <alignment horizontal="right" vertical="top"/>
    </xf>
    <xf numFmtId="164" fontId="7" fillId="0" borderId="0" xfId="0" applyNumberFormat="1" applyFont="1" applyFill="1" applyAlignment="1">
      <alignment horizontal="right" vertical="top"/>
    </xf>
    <xf numFmtId="0" fontId="7" fillId="0" borderId="0" xfId="0" applyFont="1" applyFill="1" applyBorder="1" applyAlignment="1">
      <alignment horizontal="justify" vertical="top" wrapText="1"/>
    </xf>
    <xf numFmtId="2" fontId="13" fillId="0" borderId="0" xfId="1" applyNumberFormat="1" applyFont="1" applyFill="1" applyBorder="1" applyAlignment="1">
      <alignment horizontal="center" vertical="center"/>
    </xf>
    <xf numFmtId="164" fontId="7" fillId="0" borderId="0" xfId="0" applyNumberFormat="1" applyFont="1" applyFill="1" applyBorder="1" applyAlignment="1">
      <alignment horizontal="justify"/>
    </xf>
    <xf numFmtId="164" fontId="7" fillId="0" borderId="1" xfId="1" applyNumberFormat="1" applyFont="1" applyFill="1" applyBorder="1" applyAlignment="1" applyProtection="1">
      <alignment horizontal="right"/>
      <protection locked="0"/>
    </xf>
    <xf numFmtId="165" fontId="7" fillId="0" borderId="1" xfId="1" applyNumberFormat="1" applyFont="1" applyFill="1" applyBorder="1" applyAlignment="1" applyProtection="1">
      <alignment horizontal="right"/>
      <protection locked="0"/>
    </xf>
    <xf numFmtId="164" fontId="7" fillId="0" borderId="1" xfId="1" applyNumberFormat="1" applyFont="1" applyFill="1" applyBorder="1" applyAlignment="1" applyProtection="1">
      <alignment horizontal="right" vertical="center"/>
      <protection locked="0"/>
    </xf>
    <xf numFmtId="0" fontId="8" fillId="0" borderId="0" xfId="0" applyFont="1" applyAlignment="1">
      <alignment horizontal="right" vertical="top"/>
    </xf>
    <xf numFmtId="0" fontId="3"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horizontal="left" vertical="top"/>
    </xf>
    <xf numFmtId="0" fontId="3" fillId="0" borderId="0" xfId="0" applyFont="1" applyAlignment="1">
      <alignment horizontal="left" vertical="top" wrapText="1"/>
    </xf>
    <xf numFmtId="0" fontId="11" fillId="0" borderId="0" xfId="0" applyFont="1" applyAlignment="1">
      <alignment horizontal="center" vertical="top"/>
    </xf>
    <xf numFmtId="0" fontId="9" fillId="0" borderId="0" xfId="0" applyFont="1" applyAlignment="1">
      <alignment horizontal="center" vertical="top"/>
    </xf>
    <xf numFmtId="0" fontId="13" fillId="0" borderId="1" xfId="0" applyFont="1" applyFill="1" applyBorder="1" applyAlignment="1">
      <alignment horizontal="center" vertical="center"/>
    </xf>
  </cellXfs>
  <cellStyles count="4">
    <cellStyle name="Normal 2" xfId="2"/>
    <cellStyle name="Normalno" xfId="0" builtinId="0"/>
    <cellStyle name="Obično_sveukupna-rekapitulacija" xfId="3"/>
    <cellStyle name="Zarez" xfId="1"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topLeftCell="A10" zoomScaleNormal="100" zoomScaleSheetLayoutView="100" workbookViewId="0">
      <selection activeCell="P19" sqref="P19"/>
    </sheetView>
  </sheetViews>
  <sheetFormatPr defaultColWidth="9.140625" defaultRowHeight="15"/>
  <cols>
    <col min="1" max="1" width="7.5703125" style="2" customWidth="1"/>
    <col min="2" max="2" width="9.140625" style="2"/>
    <col min="3" max="4" width="3.7109375" style="2" customWidth="1"/>
    <col min="5" max="16384" width="9.140625" style="2"/>
  </cols>
  <sheetData>
    <row r="1" spans="1:11">
      <c r="A1" s="105"/>
      <c r="B1" s="106"/>
      <c r="C1" s="106"/>
      <c r="D1" s="106"/>
      <c r="E1" s="106"/>
      <c r="F1" s="106"/>
      <c r="G1" s="106"/>
      <c r="H1" s="106"/>
      <c r="I1" s="106"/>
      <c r="J1" s="106"/>
      <c r="K1" s="106"/>
    </row>
    <row r="2" spans="1:11">
      <c r="A2" s="106"/>
      <c r="B2" s="106"/>
      <c r="C2" s="106"/>
      <c r="D2" s="106"/>
      <c r="E2" s="106"/>
      <c r="F2" s="106"/>
      <c r="G2" s="106"/>
      <c r="H2" s="106"/>
      <c r="I2" s="106"/>
      <c r="J2" s="106"/>
      <c r="K2" s="106"/>
    </row>
    <row r="3" spans="1:11">
      <c r="A3" s="106"/>
      <c r="B3" s="106"/>
      <c r="C3" s="106"/>
      <c r="D3" s="106"/>
      <c r="E3" s="106"/>
      <c r="F3" s="106"/>
      <c r="G3" s="106"/>
      <c r="H3" s="106"/>
      <c r="I3" s="106"/>
      <c r="J3" s="106"/>
      <c r="K3" s="106"/>
    </row>
    <row r="4" spans="1:11">
      <c r="A4" s="106"/>
      <c r="B4" s="106"/>
      <c r="C4" s="106"/>
      <c r="D4" s="106"/>
      <c r="E4" s="106"/>
      <c r="F4" s="106"/>
      <c r="G4" s="106"/>
      <c r="H4" s="106"/>
      <c r="I4" s="106"/>
      <c r="J4" s="106"/>
      <c r="K4" s="106"/>
    </row>
    <row r="5" spans="1:11">
      <c r="A5" s="106"/>
      <c r="B5" s="106"/>
      <c r="C5" s="106"/>
      <c r="D5" s="106"/>
      <c r="E5" s="106"/>
      <c r="F5" s="106"/>
      <c r="G5" s="106"/>
      <c r="H5" s="106"/>
      <c r="I5" s="106"/>
      <c r="J5" s="106"/>
      <c r="K5" s="106"/>
    </row>
    <row r="6" spans="1:11" ht="30.95" customHeight="1">
      <c r="A6" s="106"/>
      <c r="B6" s="106"/>
      <c r="C6" s="106"/>
      <c r="D6" s="106"/>
      <c r="E6" s="106"/>
      <c r="F6" s="106"/>
      <c r="G6" s="106"/>
      <c r="H6" s="106"/>
      <c r="I6" s="106"/>
      <c r="J6" s="106"/>
      <c r="K6" s="106"/>
    </row>
    <row r="12" spans="1:11" ht="21">
      <c r="A12" s="108" t="s">
        <v>51</v>
      </c>
      <c r="B12" s="108"/>
      <c r="C12" s="108"/>
      <c r="D12" s="108"/>
      <c r="E12" s="108"/>
      <c r="F12" s="108"/>
      <c r="G12" s="108"/>
      <c r="H12" s="108"/>
      <c r="I12" s="108"/>
      <c r="J12" s="108"/>
      <c r="K12" s="108"/>
    </row>
    <row r="13" spans="1:11">
      <c r="A13" s="109"/>
      <c r="B13" s="109"/>
      <c r="C13" s="109"/>
      <c r="D13" s="109"/>
      <c r="E13" s="109"/>
      <c r="F13" s="109"/>
      <c r="G13" s="109"/>
      <c r="H13" s="109"/>
      <c r="I13" s="109"/>
      <c r="J13" s="109"/>
      <c r="K13" s="109"/>
    </row>
    <row r="14" spans="1:11">
      <c r="A14" s="3"/>
      <c r="B14" s="3"/>
      <c r="C14" s="3"/>
      <c r="D14" s="3"/>
      <c r="E14" s="3"/>
      <c r="F14" s="3"/>
      <c r="G14" s="3"/>
      <c r="H14" s="3"/>
      <c r="I14" s="3"/>
      <c r="J14" s="3"/>
      <c r="K14" s="3"/>
    </row>
    <row r="17" spans="1:11" ht="43.7" customHeight="1">
      <c r="A17" s="103" t="s">
        <v>62</v>
      </c>
      <c r="B17" s="103"/>
      <c r="C17" s="4"/>
      <c r="D17" s="107" t="s">
        <v>55</v>
      </c>
      <c r="E17" s="107"/>
      <c r="F17" s="107"/>
      <c r="G17" s="107"/>
      <c r="H17" s="107"/>
      <c r="I17" s="107"/>
      <c r="J17" s="107"/>
      <c r="K17" s="107"/>
    </row>
    <row r="19" spans="1:11" ht="79.5" customHeight="1">
      <c r="A19" s="103" t="s">
        <v>19</v>
      </c>
      <c r="B19" s="103"/>
      <c r="C19" s="9"/>
      <c r="D19" s="107" t="s">
        <v>77</v>
      </c>
      <c r="E19" s="104"/>
      <c r="F19" s="104"/>
      <c r="G19" s="104"/>
      <c r="H19" s="104"/>
      <c r="I19" s="104"/>
      <c r="J19" s="104"/>
      <c r="K19" s="104"/>
    </row>
    <row r="20" spans="1:11">
      <c r="A20" s="5"/>
      <c r="B20" s="5"/>
      <c r="C20" s="6"/>
      <c r="D20" s="7"/>
      <c r="E20" s="7"/>
      <c r="F20" s="7"/>
      <c r="G20" s="7"/>
      <c r="H20" s="7"/>
      <c r="I20" s="7"/>
    </row>
    <row r="21" spans="1:11">
      <c r="A21" s="103" t="s">
        <v>20</v>
      </c>
      <c r="B21" s="103"/>
      <c r="D21" s="104" t="s">
        <v>50</v>
      </c>
      <c r="E21" s="104"/>
      <c r="F21" s="104"/>
      <c r="G21" s="104"/>
      <c r="H21" s="104"/>
      <c r="I21" s="104"/>
      <c r="J21" s="104"/>
      <c r="K21" s="104"/>
    </row>
    <row r="23" spans="1:11">
      <c r="A23" s="103"/>
      <c r="B23" s="103"/>
      <c r="D23" s="104"/>
      <c r="E23" s="104"/>
      <c r="F23" s="104"/>
      <c r="G23" s="104"/>
      <c r="H23" s="104"/>
      <c r="I23" s="104"/>
      <c r="J23" s="104"/>
      <c r="K23" s="104"/>
    </row>
    <row r="24" spans="1:11">
      <c r="D24" s="10"/>
      <c r="E24" s="10"/>
      <c r="F24" s="8"/>
      <c r="G24" s="8"/>
      <c r="H24" s="8"/>
    </row>
    <row r="25" spans="1:11">
      <c r="D25" s="10"/>
      <c r="E25" s="10"/>
      <c r="F25" s="8"/>
      <c r="G25" s="8"/>
      <c r="H25" s="8"/>
    </row>
    <row r="26" spans="1:11">
      <c r="D26" s="10"/>
      <c r="E26" s="10"/>
      <c r="F26" s="8"/>
      <c r="G26" s="8"/>
      <c r="H26" s="8"/>
    </row>
    <row r="27" spans="1:11">
      <c r="D27" s="10"/>
      <c r="E27" s="10"/>
      <c r="F27" s="8"/>
      <c r="G27" s="8"/>
      <c r="H27" s="8"/>
    </row>
    <row r="32" spans="1:11">
      <c r="A32" s="13" t="s">
        <v>76</v>
      </c>
      <c r="B32" s="13"/>
      <c r="K32" s="12"/>
    </row>
    <row r="33" spans="11:11">
      <c r="K33" s="12"/>
    </row>
  </sheetData>
  <sheetProtection password="E95A" sheet="1" objects="1" scenarios="1" formatCells="0" formatColumns="0" formatRows="0"/>
  <mergeCells count="11">
    <mergeCell ref="A23:B23"/>
    <mergeCell ref="D23:K23"/>
    <mergeCell ref="A19:B19"/>
    <mergeCell ref="A1:K6"/>
    <mergeCell ref="D17:K17"/>
    <mergeCell ref="A12:K12"/>
    <mergeCell ref="A17:B17"/>
    <mergeCell ref="A21:B21"/>
    <mergeCell ref="D21:K21"/>
    <mergeCell ref="D19:K19"/>
    <mergeCell ref="A13:K13"/>
  </mergeCells>
  <pageMargins left="0.98425196850393704" right="0.39370078740157483" top="0.78740157480314965" bottom="0.78740157480314965" header="0.31496062992125984" footer="0.39370078740157483"/>
  <pageSetup paperSize="9" orientation="portrait" r:id="rId1"/>
  <headerFooter>
    <oddFooter>&amp;L&amp;"-,Regular"&amp;9Troškovnik -Izvanredno održavanje dijela lokalne ceste LC63142 u mjestu Pakoštane&amp;R&amp;"-,Regular"&amp;9&amp;P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view="pageBreakPreview" zoomScale="110" zoomScaleNormal="100" zoomScaleSheetLayoutView="110" workbookViewId="0">
      <selection activeCell="D6" sqref="D6"/>
    </sheetView>
  </sheetViews>
  <sheetFormatPr defaultColWidth="9.140625" defaultRowHeight="12.75"/>
  <cols>
    <col min="1" max="1" width="102" style="1" customWidth="1"/>
    <col min="2" max="16384" width="9.140625" style="1"/>
  </cols>
  <sheetData>
    <row r="1" spans="1:1">
      <c r="A1" s="1" t="s">
        <v>1</v>
      </c>
    </row>
    <row r="3" spans="1:1" ht="25.5">
      <c r="A3" s="11" t="s">
        <v>23</v>
      </c>
    </row>
    <row r="4" spans="1:1" ht="51">
      <c r="A4" s="11" t="s">
        <v>24</v>
      </c>
    </row>
    <row r="5" spans="1:1" ht="38.25">
      <c r="A5" s="11" t="s">
        <v>25</v>
      </c>
    </row>
    <row r="6" spans="1:1" ht="51">
      <c r="A6" s="11" t="s">
        <v>26</v>
      </c>
    </row>
    <row r="7" spans="1:1" ht="51">
      <c r="A7" s="11" t="s">
        <v>27</v>
      </c>
    </row>
    <row r="8" spans="1:1" ht="25.5">
      <c r="A8" s="11" t="s">
        <v>28</v>
      </c>
    </row>
    <row r="9" spans="1:1" ht="25.5">
      <c r="A9" s="11" t="s">
        <v>2</v>
      </c>
    </row>
    <row r="10" spans="1:1" ht="25.5">
      <c r="A10" s="11" t="s">
        <v>3</v>
      </c>
    </row>
    <row r="11" spans="1:1" ht="51">
      <c r="A11" s="11" t="s">
        <v>4</v>
      </c>
    </row>
    <row r="12" spans="1:1" ht="25.5">
      <c r="A12" s="11" t="s">
        <v>5</v>
      </c>
    </row>
    <row r="13" spans="1:1" ht="38.25">
      <c r="A13" s="11" t="s">
        <v>6</v>
      </c>
    </row>
    <row r="14" spans="1:1" ht="25.5">
      <c r="A14" s="11" t="s">
        <v>7</v>
      </c>
    </row>
    <row r="15" spans="1:1">
      <c r="A15" s="11" t="s">
        <v>8</v>
      </c>
    </row>
    <row r="16" spans="1:1" ht="25.5">
      <c r="A16" s="11" t="s">
        <v>29</v>
      </c>
    </row>
    <row r="17" spans="1:1" ht="38.25">
      <c r="A17" s="11" t="s">
        <v>30</v>
      </c>
    </row>
    <row r="18" spans="1:1">
      <c r="A18" s="11" t="s">
        <v>31</v>
      </c>
    </row>
    <row r="19" spans="1:1" ht="25.5">
      <c r="A19" s="11" t="s">
        <v>9</v>
      </c>
    </row>
    <row r="20" spans="1:1" ht="25.5">
      <c r="A20" s="11" t="s">
        <v>32</v>
      </c>
    </row>
    <row r="21" spans="1:1" ht="38.25">
      <c r="A21" s="11" t="s">
        <v>33</v>
      </c>
    </row>
    <row r="22" spans="1:1" ht="51">
      <c r="A22" s="11" t="s">
        <v>34</v>
      </c>
    </row>
    <row r="23" spans="1:1" ht="25.5">
      <c r="A23" s="11" t="s">
        <v>10</v>
      </c>
    </row>
    <row r="24" spans="1:1" ht="25.5">
      <c r="A24" s="11" t="s">
        <v>0</v>
      </c>
    </row>
    <row r="25" spans="1:1" ht="25.5">
      <c r="A25" s="11" t="s">
        <v>35</v>
      </c>
    </row>
    <row r="26" spans="1:1" ht="38.25">
      <c r="A26" s="11" t="s">
        <v>36</v>
      </c>
    </row>
    <row r="27" spans="1:1" ht="38.25">
      <c r="A27" s="11" t="s">
        <v>37</v>
      </c>
    </row>
    <row r="28" spans="1:1" ht="25.5">
      <c r="A28" s="11" t="s">
        <v>38</v>
      </c>
    </row>
    <row r="29" spans="1:1" ht="25.5">
      <c r="A29" s="11" t="s">
        <v>39</v>
      </c>
    </row>
    <row r="30" spans="1:1" ht="25.5">
      <c r="A30" s="11" t="s">
        <v>40</v>
      </c>
    </row>
    <row r="31" spans="1:1" ht="38.25">
      <c r="A31" s="11" t="s">
        <v>41</v>
      </c>
    </row>
    <row r="32" spans="1:1" ht="38.25">
      <c r="A32" s="11" t="s">
        <v>42</v>
      </c>
    </row>
    <row r="33" spans="1:1" ht="38.25">
      <c r="A33" s="11" t="s">
        <v>11</v>
      </c>
    </row>
    <row r="34" spans="1:1" ht="25.5">
      <c r="A34" s="11" t="s">
        <v>12</v>
      </c>
    </row>
    <row r="35" spans="1:1" ht="38.25">
      <c r="A35" s="11" t="s">
        <v>18</v>
      </c>
    </row>
    <row r="36" spans="1:1" ht="25.5">
      <c r="A36" s="11" t="s">
        <v>43</v>
      </c>
    </row>
  </sheetData>
  <sheetProtection password="E95A" sheet="1" objects="1" scenarios="1" formatCells="0" formatColumns="0" formatRows="0"/>
  <phoneticPr fontId="0" type="noConversion"/>
  <pageMargins left="0.98425196850393704" right="0.39370078740157483" top="0.78740157480314965" bottom="0.78740157480314965" header="0.31496062992125984" footer="0.39370078740157483"/>
  <pageSetup paperSize="9" scale="95" firstPageNumber="2" orientation="portrait" r:id="rId1"/>
  <headerFooter>
    <oddFooter>&amp;L&amp;"-,Regular"&amp;9Troškovnik -Izvanredno održavanje dijela lokalne ceste LC63142 u mjestu Pakoštane&amp;R&amp;"-,Regular"&amp;9&amp;P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tabSelected="1" view="pageBreakPreview" zoomScaleNormal="100" zoomScaleSheetLayoutView="100" zoomScalePageLayoutView="70" workbookViewId="0">
      <pane ySplit="1" topLeftCell="A2" activePane="bottomLeft" state="frozen"/>
      <selection pane="bottomLeft" activeCell="I56" sqref="I56"/>
    </sheetView>
  </sheetViews>
  <sheetFormatPr defaultColWidth="9.140625" defaultRowHeight="12.75"/>
  <cols>
    <col min="1" max="1" width="6.140625" style="27" customWidth="1"/>
    <col min="2" max="2" width="40" style="28" customWidth="1"/>
    <col min="3" max="3" width="8.5703125" style="29" customWidth="1"/>
    <col min="4" max="4" width="9.42578125" style="12" bestFit="1" customWidth="1"/>
    <col min="5" max="5" width="13.140625" style="19" bestFit="1" customWidth="1"/>
    <col min="6" max="6" width="16.140625" style="19" customWidth="1"/>
    <col min="7" max="16384" width="9.140625" style="20"/>
  </cols>
  <sheetData>
    <row r="1" spans="1:6" s="25" customFormat="1" ht="30.75" customHeight="1">
      <c r="A1" s="110" t="s">
        <v>52</v>
      </c>
      <c r="B1" s="110"/>
      <c r="C1" s="22" t="s">
        <v>15</v>
      </c>
      <c r="D1" s="22" t="s">
        <v>16</v>
      </c>
      <c r="E1" s="26" t="s">
        <v>96</v>
      </c>
      <c r="F1" s="26" t="s">
        <v>97</v>
      </c>
    </row>
    <row r="3" spans="1:6" s="35" customFormat="1">
      <c r="A3" s="30">
        <v>1</v>
      </c>
      <c r="B3" s="31" t="s">
        <v>17</v>
      </c>
      <c r="C3" s="32"/>
      <c r="D3" s="33"/>
      <c r="E3" s="34"/>
      <c r="F3" s="34"/>
    </row>
    <row r="4" spans="1:6" s="35" customFormat="1">
      <c r="A4" s="36"/>
      <c r="B4" s="37"/>
      <c r="C4" s="38"/>
      <c r="D4" s="39"/>
      <c r="E4" s="40"/>
      <c r="F4" s="41"/>
    </row>
    <row r="5" spans="1:6" s="25" customFormat="1" ht="153">
      <c r="A5" s="14" t="s">
        <v>44</v>
      </c>
      <c r="B5" s="42" t="s">
        <v>78</v>
      </c>
      <c r="C5" s="38"/>
      <c r="D5" s="12"/>
      <c r="E5" s="18"/>
      <c r="F5" s="19"/>
    </row>
    <row r="6" spans="1:6" s="25" customFormat="1">
      <c r="A6" s="14"/>
      <c r="B6" s="21" t="s">
        <v>22</v>
      </c>
      <c r="C6" s="43" t="s">
        <v>21</v>
      </c>
      <c r="D6" s="23">
        <v>2100</v>
      </c>
      <c r="E6" s="100"/>
      <c r="F6" s="24">
        <f>D6*E6</f>
        <v>0</v>
      </c>
    </row>
    <row r="7" spans="1:6">
      <c r="A7" s="14"/>
      <c r="B7" s="44"/>
      <c r="C7" s="38"/>
      <c r="E7" s="45"/>
      <c r="F7" s="46"/>
    </row>
    <row r="8" spans="1:6" ht="63.75">
      <c r="A8" s="14" t="s">
        <v>45</v>
      </c>
      <c r="B8" s="47" t="s">
        <v>92</v>
      </c>
      <c r="C8" s="38"/>
      <c r="D8" s="48"/>
      <c r="E8" s="17"/>
      <c r="F8" s="49"/>
    </row>
    <row r="9" spans="1:6">
      <c r="A9" s="14"/>
      <c r="B9" s="50" t="s">
        <v>65</v>
      </c>
      <c r="C9" s="43" t="s">
        <v>61</v>
      </c>
      <c r="D9" s="23">
        <v>252</v>
      </c>
      <c r="E9" s="101"/>
      <c r="F9" s="51">
        <f>D9*E9</f>
        <v>0</v>
      </c>
    </row>
    <row r="10" spans="1:6">
      <c r="A10" s="14"/>
      <c r="B10" s="44"/>
      <c r="C10" s="38"/>
      <c r="E10" s="18"/>
    </row>
    <row r="11" spans="1:6" s="25" customFormat="1" ht="140.25">
      <c r="A11" s="14" t="s">
        <v>46</v>
      </c>
      <c r="B11" s="52" t="s">
        <v>98</v>
      </c>
      <c r="C11" s="38"/>
      <c r="D11" s="12"/>
      <c r="E11" s="18"/>
      <c r="F11" s="19"/>
    </row>
    <row r="12" spans="1:6" s="25" customFormat="1">
      <c r="A12" s="14"/>
      <c r="B12" s="50" t="s">
        <v>22</v>
      </c>
      <c r="C12" s="43" t="s">
        <v>21</v>
      </c>
      <c r="D12" s="23">
        <v>3991</v>
      </c>
      <c r="E12" s="100"/>
      <c r="F12" s="24">
        <f>D12*E12</f>
        <v>0</v>
      </c>
    </row>
    <row r="13" spans="1:6" s="25" customFormat="1">
      <c r="A13" s="14"/>
    </row>
    <row r="14" spans="1:6" ht="102">
      <c r="A14" s="14" t="s">
        <v>47</v>
      </c>
      <c r="B14" s="47" t="s">
        <v>86</v>
      </c>
      <c r="C14" s="16"/>
      <c r="D14" s="17"/>
      <c r="E14" s="18"/>
    </row>
    <row r="15" spans="1:6" s="25" customFormat="1" ht="25.5">
      <c r="A15" s="14"/>
      <c r="B15" s="50" t="s">
        <v>85</v>
      </c>
      <c r="C15" s="43" t="s">
        <v>21</v>
      </c>
      <c r="D15" s="23">
        <v>85</v>
      </c>
      <c r="E15" s="100"/>
      <c r="F15" s="24">
        <f>D15*E15</f>
        <v>0</v>
      </c>
    </row>
    <row r="16" spans="1:6">
      <c r="A16" s="14"/>
      <c r="B16" s="44"/>
      <c r="C16" s="38"/>
      <c r="E16" s="45"/>
      <c r="F16" s="46"/>
    </row>
    <row r="17" spans="1:6" ht="165.75">
      <c r="A17" s="14" t="s">
        <v>57</v>
      </c>
      <c r="B17" s="15" t="s">
        <v>95</v>
      </c>
      <c r="C17" s="20"/>
      <c r="D17" s="17"/>
      <c r="E17" s="18"/>
    </row>
    <row r="18" spans="1:6" s="25" customFormat="1">
      <c r="A18" s="53"/>
      <c r="B18" s="54" t="s">
        <v>22</v>
      </c>
      <c r="C18" s="22" t="s">
        <v>21</v>
      </c>
      <c r="D18" s="55">
        <v>1050</v>
      </c>
      <c r="E18" s="102"/>
      <c r="F18" s="56">
        <f>D18*E18</f>
        <v>0</v>
      </c>
    </row>
    <row r="19" spans="1:6" s="25" customFormat="1">
      <c r="A19" s="53"/>
      <c r="B19" s="57"/>
      <c r="C19" s="16"/>
      <c r="D19" s="58"/>
      <c r="E19" s="59"/>
      <c r="F19" s="60"/>
    </row>
    <row r="20" spans="1:6" ht="102">
      <c r="A20" s="14" t="s">
        <v>74</v>
      </c>
      <c r="B20" s="61" t="s">
        <v>87</v>
      </c>
      <c r="C20" s="38"/>
      <c r="D20" s="48"/>
      <c r="E20" s="17"/>
      <c r="F20" s="49"/>
    </row>
    <row r="21" spans="1:6">
      <c r="A21" s="14"/>
      <c r="B21" s="50" t="s">
        <v>72</v>
      </c>
      <c r="C21" s="43" t="s">
        <v>71</v>
      </c>
      <c r="D21" s="62">
        <v>2</v>
      </c>
      <c r="E21" s="101"/>
      <c r="F21" s="51">
        <f>D21*E21</f>
        <v>0</v>
      </c>
    </row>
    <row r="22" spans="1:6">
      <c r="A22" s="14"/>
      <c r="B22" s="50" t="s">
        <v>88</v>
      </c>
      <c r="C22" s="43" t="s">
        <v>71</v>
      </c>
      <c r="D22" s="62">
        <v>15</v>
      </c>
      <c r="E22" s="101"/>
      <c r="F22" s="51">
        <f>D22*E22</f>
        <v>0</v>
      </c>
    </row>
    <row r="23" spans="1:6">
      <c r="A23" s="14"/>
      <c r="B23" s="44"/>
      <c r="C23" s="38"/>
      <c r="E23" s="18"/>
    </row>
    <row r="24" spans="1:6" ht="89.25">
      <c r="A24" s="14" t="s">
        <v>73</v>
      </c>
      <c r="B24" s="15" t="s">
        <v>79</v>
      </c>
      <c r="C24" s="38"/>
      <c r="E24" s="18"/>
    </row>
    <row r="25" spans="1:6" s="25" customFormat="1">
      <c r="A25" s="14"/>
      <c r="B25" s="50" t="s">
        <v>49</v>
      </c>
      <c r="C25" s="43" t="s">
        <v>14</v>
      </c>
      <c r="D25" s="62">
        <v>1</v>
      </c>
      <c r="E25" s="100"/>
      <c r="F25" s="24">
        <f>D25*E25</f>
        <v>0</v>
      </c>
    </row>
    <row r="26" spans="1:6">
      <c r="A26" s="14"/>
      <c r="B26" s="63"/>
      <c r="C26" s="38"/>
      <c r="E26" s="18"/>
    </row>
    <row r="27" spans="1:6" ht="102">
      <c r="A27" s="14" t="s">
        <v>75</v>
      </c>
      <c r="B27" s="64" t="s">
        <v>80</v>
      </c>
      <c r="C27" s="38"/>
      <c r="E27" s="18"/>
    </row>
    <row r="28" spans="1:6" s="25" customFormat="1">
      <c r="A28" s="14"/>
      <c r="B28" s="50" t="s">
        <v>49</v>
      </c>
      <c r="C28" s="43" t="s">
        <v>14</v>
      </c>
      <c r="D28" s="62">
        <v>1</v>
      </c>
      <c r="E28" s="100"/>
      <c r="F28" s="24">
        <f>D28*E28</f>
        <v>0</v>
      </c>
    </row>
    <row r="29" spans="1:6">
      <c r="A29" s="14"/>
      <c r="B29" s="65"/>
      <c r="C29" s="66"/>
      <c r="D29" s="39"/>
      <c r="E29" s="18"/>
    </row>
    <row r="30" spans="1:6" s="35" customFormat="1">
      <c r="A30" s="30">
        <v>1</v>
      </c>
      <c r="B30" s="31" t="s">
        <v>13</v>
      </c>
      <c r="C30" s="38"/>
      <c r="D30" s="39"/>
      <c r="E30" s="67"/>
      <c r="F30" s="68">
        <f>SUM(F4:F29)</f>
        <v>0</v>
      </c>
    </row>
    <row r="31" spans="1:6">
      <c r="A31" s="14"/>
      <c r="B31" s="65"/>
      <c r="C31" s="66"/>
      <c r="D31" s="39"/>
      <c r="E31" s="18"/>
    </row>
    <row r="32" spans="1:6">
      <c r="A32" s="30">
        <v>2</v>
      </c>
      <c r="B32" s="31" t="s">
        <v>54</v>
      </c>
      <c r="C32" s="38"/>
      <c r="D32" s="69"/>
      <c r="E32" s="70"/>
      <c r="F32" s="70"/>
    </row>
    <row r="33" spans="1:10" s="77" customFormat="1">
      <c r="A33" s="71"/>
      <c r="B33" s="72"/>
      <c r="C33" s="73"/>
      <c r="D33" s="74"/>
      <c r="E33" s="75"/>
      <c r="F33" s="76"/>
    </row>
    <row r="34" spans="1:10" s="77" customFormat="1" ht="191.25">
      <c r="A34" s="14" t="s">
        <v>48</v>
      </c>
      <c r="B34" s="52" t="s">
        <v>99</v>
      </c>
      <c r="C34" s="73"/>
      <c r="D34" s="74"/>
      <c r="E34" s="75"/>
      <c r="F34" s="76"/>
    </row>
    <row r="35" spans="1:10" s="25" customFormat="1">
      <c r="A35" s="36"/>
      <c r="B35" s="50" t="s">
        <v>22</v>
      </c>
      <c r="C35" s="43" t="s">
        <v>21</v>
      </c>
      <c r="D35" s="23">
        <v>1950</v>
      </c>
      <c r="E35" s="100"/>
      <c r="F35" s="24">
        <f>D35*E35</f>
        <v>0</v>
      </c>
    </row>
    <row r="36" spans="1:10" s="25" customFormat="1">
      <c r="H36" s="78"/>
    </row>
    <row r="37" spans="1:10" s="25" customFormat="1" ht="191.25">
      <c r="A37" s="36" t="s">
        <v>63</v>
      </c>
      <c r="B37" s="52" t="s">
        <v>81</v>
      </c>
      <c r="C37" s="79"/>
      <c r="D37" s="17"/>
      <c r="E37" s="18"/>
      <c r="F37" s="19"/>
    </row>
    <row r="38" spans="1:10" s="77" customFormat="1">
      <c r="A38" s="36"/>
      <c r="B38" s="50" t="s">
        <v>56</v>
      </c>
      <c r="C38" s="80" t="s">
        <v>21</v>
      </c>
      <c r="D38" s="23">
        <v>4051</v>
      </c>
      <c r="E38" s="100"/>
      <c r="F38" s="24">
        <f>D38*E38</f>
        <v>0</v>
      </c>
      <c r="I38" s="81"/>
      <c r="J38" s="81"/>
    </row>
    <row r="39" spans="1:10">
      <c r="A39" s="36"/>
      <c r="B39" s="44"/>
      <c r="C39" s="38"/>
      <c r="E39" s="18"/>
    </row>
    <row r="40" spans="1:10" s="77" customFormat="1" ht="178.5">
      <c r="A40" s="14" t="s">
        <v>64</v>
      </c>
      <c r="B40" s="52" t="s">
        <v>82</v>
      </c>
      <c r="C40" s="73"/>
      <c r="D40" s="74"/>
      <c r="E40" s="75"/>
      <c r="F40" s="76"/>
    </row>
    <row r="41" spans="1:10" s="25" customFormat="1">
      <c r="A41" s="36"/>
      <c r="B41" s="50" t="s">
        <v>22</v>
      </c>
      <c r="C41" s="43" t="s">
        <v>21</v>
      </c>
      <c r="D41" s="23">
        <v>4051</v>
      </c>
      <c r="E41" s="100"/>
      <c r="F41" s="24">
        <f>D41*E41</f>
        <v>0</v>
      </c>
    </row>
    <row r="42" spans="1:10">
      <c r="A42" s="36"/>
      <c r="B42" s="44"/>
      <c r="C42" s="38"/>
      <c r="E42" s="18"/>
    </row>
    <row r="43" spans="1:10" s="35" customFormat="1">
      <c r="A43" s="30">
        <v>2</v>
      </c>
      <c r="B43" s="31" t="s">
        <v>53</v>
      </c>
      <c r="C43" s="38"/>
      <c r="D43" s="39"/>
      <c r="E43" s="67"/>
      <c r="F43" s="68">
        <f>SUM(F33:F41)</f>
        <v>0</v>
      </c>
    </row>
    <row r="44" spans="1:10" s="35" customFormat="1">
      <c r="A44" s="36"/>
      <c r="B44" s="37"/>
      <c r="C44" s="38"/>
      <c r="D44" s="39"/>
      <c r="E44" s="67"/>
      <c r="F44" s="82"/>
    </row>
    <row r="45" spans="1:10">
      <c r="A45" s="30">
        <v>3</v>
      </c>
      <c r="B45" s="31" t="s">
        <v>58</v>
      </c>
      <c r="C45" s="38"/>
      <c r="D45" s="69"/>
      <c r="E45" s="70"/>
      <c r="F45" s="70"/>
    </row>
    <row r="46" spans="1:10">
      <c r="A46" s="36"/>
      <c r="C46" s="38"/>
      <c r="E46" s="18"/>
    </row>
    <row r="47" spans="1:10" ht="153">
      <c r="A47" s="14" t="s">
        <v>59</v>
      </c>
      <c r="B47" s="52" t="s">
        <v>83</v>
      </c>
      <c r="C47" s="38"/>
      <c r="E47" s="18"/>
    </row>
    <row r="48" spans="1:10" s="25" customFormat="1">
      <c r="A48" s="36"/>
      <c r="B48" s="50" t="s">
        <v>65</v>
      </c>
      <c r="C48" s="43" t="s">
        <v>61</v>
      </c>
      <c r="D48" s="23">
        <v>450</v>
      </c>
      <c r="E48" s="100"/>
      <c r="F48" s="24">
        <f>D48*E48</f>
        <v>0</v>
      </c>
    </row>
    <row r="49" spans="1:6">
      <c r="A49" s="36"/>
      <c r="B49" s="44"/>
      <c r="C49" s="38"/>
      <c r="E49" s="18"/>
    </row>
    <row r="50" spans="1:6" ht="165.75">
      <c r="A50" s="14" t="s">
        <v>66</v>
      </c>
      <c r="B50" s="52" t="s">
        <v>84</v>
      </c>
      <c r="C50" s="38"/>
      <c r="E50" s="18"/>
    </row>
    <row r="51" spans="1:6" s="25" customFormat="1">
      <c r="A51" s="36"/>
      <c r="B51" s="50" t="s">
        <v>67</v>
      </c>
      <c r="C51" s="43" t="s">
        <v>61</v>
      </c>
      <c r="D51" s="23">
        <v>100</v>
      </c>
      <c r="E51" s="100"/>
      <c r="F51" s="24">
        <f>D51*E51</f>
        <v>0</v>
      </c>
    </row>
    <row r="52" spans="1:6" s="25" customFormat="1">
      <c r="A52" s="36"/>
      <c r="B52" s="50" t="s">
        <v>68</v>
      </c>
      <c r="C52" s="43" t="s">
        <v>61</v>
      </c>
      <c r="D52" s="23">
        <v>300</v>
      </c>
      <c r="E52" s="100"/>
      <c r="F52" s="24">
        <f>D52*E52</f>
        <v>0</v>
      </c>
    </row>
    <row r="53" spans="1:6">
      <c r="A53" s="97"/>
      <c r="C53" s="98"/>
      <c r="D53" s="17"/>
      <c r="F53" s="99"/>
    </row>
    <row r="54" spans="1:6" ht="153">
      <c r="A54" s="14" t="s">
        <v>91</v>
      </c>
      <c r="B54" s="15" t="s">
        <v>89</v>
      </c>
      <c r="C54" s="16"/>
      <c r="D54" s="17"/>
      <c r="E54" s="18"/>
    </row>
    <row r="55" spans="1:6" s="25" customFormat="1" ht="25.5">
      <c r="A55" s="36"/>
      <c r="B55" s="15" t="s">
        <v>90</v>
      </c>
      <c r="C55" s="43" t="s">
        <v>61</v>
      </c>
      <c r="D55" s="23">
        <v>34</v>
      </c>
      <c r="E55" s="100"/>
      <c r="F55" s="24">
        <f>D55*E55</f>
        <v>0</v>
      </c>
    </row>
    <row r="56" spans="1:6">
      <c r="A56" s="36"/>
      <c r="B56" s="44"/>
      <c r="C56" s="38"/>
      <c r="E56" s="18"/>
    </row>
    <row r="57" spans="1:6" s="35" customFormat="1">
      <c r="A57" s="30">
        <v>2</v>
      </c>
      <c r="B57" s="31" t="s">
        <v>60</v>
      </c>
      <c r="C57" s="38"/>
      <c r="D57" s="39"/>
      <c r="E57" s="67"/>
      <c r="F57" s="68">
        <f>SUM(F48:F55)</f>
        <v>0</v>
      </c>
    </row>
    <row r="58" spans="1:6">
      <c r="B58" s="83" t="s">
        <v>93</v>
      </c>
      <c r="C58" s="84"/>
      <c r="D58" s="85"/>
      <c r="E58" s="86"/>
      <c r="F58" s="86"/>
    </row>
    <row r="59" spans="1:6">
      <c r="C59" s="84"/>
      <c r="D59" s="85"/>
      <c r="E59" s="86"/>
      <c r="F59" s="86"/>
    </row>
    <row r="60" spans="1:6">
      <c r="A60" s="27">
        <v>1</v>
      </c>
      <c r="B60" s="83" t="s">
        <v>13</v>
      </c>
      <c r="C60" s="87"/>
      <c r="D60" s="88"/>
      <c r="E60" s="89"/>
      <c r="F60" s="90">
        <f>F30</f>
        <v>0</v>
      </c>
    </row>
    <row r="61" spans="1:6">
      <c r="A61" s="27">
        <v>2</v>
      </c>
      <c r="B61" s="83" t="s">
        <v>53</v>
      </c>
      <c r="C61" s="91"/>
      <c r="D61" s="92"/>
      <c r="E61" s="93"/>
      <c r="F61" s="90">
        <f>F43</f>
        <v>0</v>
      </c>
    </row>
    <row r="62" spans="1:6">
      <c r="A62" s="27">
        <v>3</v>
      </c>
      <c r="B62" s="31" t="s">
        <v>60</v>
      </c>
      <c r="C62" s="91"/>
      <c r="D62" s="92"/>
      <c r="E62" s="93"/>
      <c r="F62" s="90">
        <f>F57</f>
        <v>0</v>
      </c>
    </row>
    <row r="63" spans="1:6">
      <c r="C63" s="84"/>
      <c r="D63" s="85"/>
      <c r="E63" s="86"/>
      <c r="F63" s="94"/>
    </row>
    <row r="64" spans="1:6">
      <c r="B64" s="83" t="s">
        <v>94</v>
      </c>
      <c r="C64" s="84"/>
      <c r="D64" s="85"/>
      <c r="E64" s="86"/>
      <c r="F64" s="95">
        <f>SUM(F60:F63)</f>
        <v>0</v>
      </c>
    </row>
    <row r="65" spans="2:6">
      <c r="B65" s="83" t="s">
        <v>69</v>
      </c>
      <c r="C65" s="84"/>
      <c r="D65" s="85"/>
      <c r="E65" s="86"/>
      <c r="F65" s="95">
        <f>F64*0.25</f>
        <v>0</v>
      </c>
    </row>
    <row r="67" spans="2:6">
      <c r="B67" s="83" t="s">
        <v>70</v>
      </c>
      <c r="F67" s="95">
        <f>F65+F64</f>
        <v>0</v>
      </c>
    </row>
    <row r="69" spans="2:6">
      <c r="E69" s="96"/>
    </row>
    <row r="70" spans="2:6">
      <c r="E70" s="96"/>
    </row>
    <row r="71" spans="2:6">
      <c r="E71" s="96"/>
    </row>
    <row r="83" spans="1:6">
      <c r="A83" s="20"/>
      <c r="B83" s="20"/>
      <c r="C83" s="20"/>
      <c r="D83" s="20"/>
      <c r="E83" s="20"/>
      <c r="F83" s="20"/>
    </row>
    <row r="84" spans="1:6">
      <c r="A84" s="20"/>
      <c r="B84" s="20"/>
      <c r="C84" s="20"/>
      <c r="D84" s="20"/>
      <c r="E84" s="20"/>
      <c r="F84" s="20"/>
    </row>
  </sheetData>
  <sheetProtection password="E95A" sheet="1" objects="1" scenarios="1" formatCells="0" formatColumns="0" formatRows="0"/>
  <mergeCells count="1">
    <mergeCell ref="A1:B1"/>
  </mergeCells>
  <pageMargins left="0.94488188976377963" right="0.35433070866141736" top="0.78740157480314965" bottom="0.78740157480314965" header="0.31496062992125984" footer="0.39370078740157483"/>
  <pageSetup paperSize="9" scale="96" firstPageNumber="4" orientation="portrait" r:id="rId1"/>
  <headerFooter>
    <oddFooter>&amp;L&amp;"-,Regular"&amp;9Troškovnik -Izvanredno održavanje dijela lokalne ceste LC63142 u mjestu Pakoštane&amp;R&amp;"-,Regular"&amp;9&amp;P</oddFooter>
  </headerFooter>
  <rowBreaks count="7" manualBreakCount="7">
    <brk id="13" max="5" man="1"/>
    <brk id="23" max="5" man="1"/>
    <brk id="31" max="16383" man="1"/>
    <brk id="39" max="5" man="1"/>
    <brk id="44" max="16383" man="1"/>
    <brk id="53" max="5" man="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3</vt:i4>
      </vt:variant>
    </vt:vector>
  </HeadingPairs>
  <TitlesOfParts>
    <vt:vector size="6" baseType="lpstr">
      <vt:lpstr>PRVA STR.</vt:lpstr>
      <vt:lpstr>NASLOV</vt:lpstr>
      <vt:lpstr>LC63142</vt:lpstr>
      <vt:lpstr>'LC63142'!Ispis_naslova</vt:lpstr>
      <vt:lpstr>'LC63142'!Podrucje_ispisa</vt:lpstr>
      <vt:lpstr>'PRVA STR.'!Podrucje_ispisa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dc:creator>
  <cp:lastModifiedBy>PC1</cp:lastModifiedBy>
  <cp:lastPrinted>2022-03-03T18:27:32Z</cp:lastPrinted>
  <dcterms:created xsi:type="dcterms:W3CDTF">1997-07-08T12:11:51Z</dcterms:created>
  <dcterms:modified xsi:type="dcterms:W3CDTF">2022-03-10T05:58:13Z</dcterms:modified>
</cp:coreProperties>
</file>