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rojekti UOIG-Studio2M\2022\STUDIO2M\05_22 ZUC ZADAR LC63176 BIOGRAD NA MORU\05-IZVEDBENI PROJEKT\REVIZIJA_0\3_TROSKOVNIK\"/>
    </mc:Choice>
  </mc:AlternateContent>
  <bookViews>
    <workbookView xWindow="0" yWindow="0" windowWidth="25364" windowHeight="10608"/>
  </bookViews>
  <sheets>
    <sheet name="PRVA STR." sheetId="6" r:id="rId1"/>
    <sheet name="NASLOV" sheetId="1" r:id="rId2"/>
    <sheet name="LC63142" sheetId="7" r:id="rId3"/>
  </sheets>
  <definedNames>
    <definedName name="_xlnm.Print_Area" localSheetId="2">'LC63142'!$A$1:$F$66</definedName>
    <definedName name="_xlnm.Print_Area" localSheetId="0">'PRVA STR.'!$A$1:$K$36</definedName>
    <definedName name="_xlnm.Print_Titles" localSheetId="2">'LC63142'!$1:$2</definedName>
  </definedNames>
  <calcPr calcId="152511"/>
</workbook>
</file>

<file path=xl/calcChain.xml><?xml version="1.0" encoding="utf-8"?>
<calcChain xmlns="http://schemas.openxmlformats.org/spreadsheetml/2006/main">
  <c r="F54" i="7" l="1"/>
  <c r="F53" i="7"/>
  <c r="F52" i="7" l="1"/>
  <c r="F18" i="7" l="1"/>
  <c r="F12" i="7"/>
  <c r="F6" i="7" l="1"/>
  <c r="F19" i="7"/>
  <c r="F35" i="7" l="1"/>
  <c r="F49" i="7" l="1"/>
  <c r="F48" i="7"/>
  <c r="F45" i="7"/>
  <c r="F56" i="7" s="1"/>
  <c r="F32" i="7"/>
  <c r="F61" i="7" l="1"/>
  <c r="F38" i="7"/>
  <c r="F25" i="7"/>
  <c r="F22" i="7"/>
  <c r="F15" i="7"/>
  <c r="F9" i="7"/>
  <c r="F40" i="7" l="1"/>
  <c r="F60" i="7" s="1"/>
  <c r="F27" i="7"/>
  <c r="F59" i="7" s="1"/>
  <c r="F63" i="7" l="1"/>
  <c r="F64" i="7" s="1"/>
  <c r="F66" i="7" s="1"/>
</calcChain>
</file>

<file path=xl/sharedStrings.xml><?xml version="1.0" encoding="utf-8"?>
<sst xmlns="http://schemas.openxmlformats.org/spreadsheetml/2006/main" count="121" uniqueCount="100">
  <si>
    <t>Za sve učinjene štete i smetnje odgovoran je izvođač radova i on snosi moralnu odgovornost bez prava nadoknade troškova od investitora. I ovaj vid troškova treba ukalkulirati u jediničnu cijenu m3 iskopa.</t>
  </si>
  <si>
    <t>OPĆE NAPOMENE:</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</si>
  <si>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</si>
  <si>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</si>
  <si>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</si>
  <si>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</si>
  <si>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</si>
  <si>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</si>
  <si>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</si>
  <si>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Na svu radnu snagu dodaje se faktor u koji pored ostalog treba uračunati i održavanje gradilišta, postavljanje svih pomičnih objekata na gradilištu kao i demontaža istih.</t>
  </si>
  <si>
    <t>Uređenje gradilišta po završetku radova kao i zemljišta za deponije, prilazne puteve i pomoćne zgrade, uključeno je u jediničnu cijenu i neće se posebno naplaćivati.</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</si>
  <si>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</si>
  <si>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</si>
  <si>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PRIPREMNI RADOVI - Ukupno (kn):</t>
  </si>
  <si>
    <t>komplet</t>
  </si>
  <si>
    <t>dim.</t>
  </si>
  <si>
    <t>količina</t>
  </si>
  <si>
    <t>PRIPREMNI RADOVI</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</si>
  <si>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</si>
  <si>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PREDMET:</t>
  </si>
  <si>
    <t>VRSTA PROJEKTA:</t>
  </si>
  <si>
    <t>m2</t>
  </si>
  <si>
    <t>Obračun po m2</t>
  </si>
  <si>
    <t>Izvođač je dužan o svom trošku osigurati gradilište i građevinu od štetnog utjecaja vremenskih nepogoda. Zimi je potrebno građevinu posve osigurati od mraza, tako da ne dođe do smrzavanja izvedenih dijelova te na taj način do oštećenja.</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</si>
  <si>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</si>
  <si>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</si>
  <si>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</si>
  <si>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</si>
  <si>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 xml:space="preserve">Izvođač u potpunosti odgovara za ispravnost izvršene isporuke i jedini je odgovoran za eventualno loše izvedeni rad i loš kvalitet isporučenih materijala, opreme ili proizvoda.  </t>
  </si>
  <si>
    <t>Jedinične cijene u svim stavkama ovog troškovnika obuhvaćaju sav rad, materijal, režiju i zaradu izvođača, odnosno sadrže sve elemente propisane za strukturu prodajne cijene građevinskih  usluga.</t>
  </si>
  <si>
    <t>Pod jediničnom cijenom materijala podrazumijeva se cijena samog  materijala, njegova eventualna prerada, svi transporti, utovari, istovari kao i uskladištenje dotičnog materijala kako bi ostao kvalitetan do trenutka ugradnje, kao i ispitivanje kvalitete i sve drugo u vezi s materijalom (atesti i sl.).</t>
  </si>
  <si>
    <t>Sav rad prema opisu u troškovniku na ugradnji, prenosima i prevozima koji nisu uračunati kod cijene materijala.</t>
  </si>
  <si>
    <t>U pogledu izmjera držati se točno uputstava iz prosječnih normi u građevinarstvu, tj. u pogledu dodavanja i odbijanja za kvadraturu i sl. Za cjevovod uzet će se stvarne mjere bez armature i fazonskih komada - prema uzdužnom profilu.</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</si>
  <si>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</si>
  <si>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</si>
  <si>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Prekopi mimo projektom predviđenih neće se priznavati izvođaču. Iskopani materijal koji će se upotrijebiti, deponirati tako da ne smeta gradnji i iskopu rova cjevovoda.</t>
  </si>
  <si>
    <t>Izrada elaborata izvedenog stanja i objekata predaje se investitoru u cjelovitom kartiranom (6 primjeraka) i digitalnom obliku od kojih će investitoru predati 6 kartirana i digitalni. Elaborat mora biti izrađen u apsolutnim (x, y, z) koordinatama i ovjeren od nadležnog katastarskog ureda.</t>
  </si>
  <si>
    <t xml:space="preserve">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 </t>
  </si>
  <si>
    <t>Put izvesti planiranjem i eventualnim zasipavanjem neravnina, u skladu s potrebama opreme koja će biti upotrjebljena, a sve prema nahođenju izvođača.</t>
  </si>
  <si>
    <t>Postojeći okolni putevi koji će se koristiti za dopremu materijala i opreme trebaju se nakon dovršetka radova dovesti u prvobitno stanje.</t>
  </si>
  <si>
    <t>Kod oplate su uključena podupiranja, uklještenja te postava i skidanje. U cijenu ulazi i kvašenje prije betoniranja kao i premazivanje kalupa. Po završetku betoniranja sva se oplata nakon određenog vremena mora očistiti i sortirati.</t>
  </si>
  <si>
    <t xml:space="preserve">Betone i mortove treba miješati u razredima tlačne čvrstoće, prema propisima HRN za beton, odnosno za mortove kako je to dano u stavci troškovnika. Sav beton u principu potrebno je strojno miješati. Ručno miješanje dozvoljeno je samo za vrlo male količine nekonstruktivnih dijelova na građevini. </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</si>
  <si>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</si>
  <si>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Objekti,  instalacije i rad u okviru  potrebne opreme i uređenja gradilišta terete troškove režije gradilišta i ne obračunavaju se posebno.</t>
  </si>
  <si>
    <t>1.1.</t>
  </si>
  <si>
    <t>1.2.</t>
  </si>
  <si>
    <t>1.3.</t>
  </si>
  <si>
    <t>1.4.</t>
  </si>
  <si>
    <t>2.1.</t>
  </si>
  <si>
    <t>Obračun po kompletu</t>
  </si>
  <si>
    <t>GRAĐEVINSKI PROJEKT</t>
  </si>
  <si>
    <t>NATJEČAJNA DOKUMENTACIJA</t>
  </si>
  <si>
    <t>RADOVI</t>
  </si>
  <si>
    <t>ASFALTNI ZASTOR - Ukupno (kn):</t>
  </si>
  <si>
    <t>ASFALTNI ZASTOR</t>
  </si>
  <si>
    <t xml:space="preserve">ŽUPANIJSKA UPRAVA ZA CESTE ZADARSKE ŽUPANIJE
ZRINSKO-FRANKOPANSKA 10/2
HR-23000 ZADAR
</t>
  </si>
  <si>
    <t>Obračun po 2</t>
  </si>
  <si>
    <t>1.5.</t>
  </si>
  <si>
    <t>ZAVRŠNI RADOVI</t>
  </si>
  <si>
    <t>3.1.</t>
  </si>
  <si>
    <t>ZAVRŠNI RADOVI - Ukupno (kn):</t>
  </si>
  <si>
    <t>m1</t>
  </si>
  <si>
    <t>NARUČITELJ:</t>
  </si>
  <si>
    <t>2.2.</t>
  </si>
  <si>
    <t>2.3.</t>
  </si>
  <si>
    <t>Obračun po m1</t>
  </si>
  <si>
    <t>3.2.</t>
  </si>
  <si>
    <t>1/1/1 m, Obračun po m1</t>
  </si>
  <si>
    <t>3/3/3 m, Obračun po m1</t>
  </si>
  <si>
    <t>PDV (25%):</t>
  </si>
  <si>
    <t>SVEUKUPNO SA PDV-OM U KUNAMA</t>
  </si>
  <si>
    <t>kom</t>
  </si>
  <si>
    <t>Obračun po kom kape</t>
  </si>
  <si>
    <t>1.6.</t>
  </si>
  <si>
    <t>U ZADRU, VELJAČA 2022.G.</t>
  </si>
  <si>
    <r>
      <t xml:space="preserve">Izrada projekta privremene regulacije prometa. </t>
    </r>
    <r>
      <rPr>
        <sz val="10"/>
        <rFont val="Calibri"/>
        <family val="2"/>
        <charset val="238"/>
      </rPr>
      <t>Za nesmetano odvijanje prometa potrebno je prije početka radova izraditi projekt privremene regulacije prometa. Na taj je projekt potrebno ishoditi suglasnost nadležnog upravitelja ceste. Obračunava se po kompletu cjelokupnog rješenja za sve eventualne faze izvođenja.</t>
    </r>
  </si>
  <si>
    <r>
      <rPr>
        <b/>
        <sz val="10"/>
        <rFont val="Calibri"/>
        <family val="2"/>
        <charset val="238"/>
      </rPr>
      <t>Dobava i postavljanje znakova i opreme privremene regulacije prometa.</t>
    </r>
    <r>
      <rPr>
        <i/>
        <sz val="10"/>
        <rFont val="Calibri"/>
        <family val="2"/>
        <charset val="238"/>
      </rPr>
      <t xml:space="preserve"> </t>
    </r>
    <r>
      <rPr>
        <sz val="10"/>
        <rFont val="Calibri"/>
        <family val="2"/>
        <charset val="238"/>
      </rPr>
      <t>Za nesmetano odvijanje prometa potrebno je prije početka radova postaviti znakove privremene regulacije prometa, u skladu sa projektom privremene regulacije prometa. Obračunava se po kompletu cjelokupnog rješenja za sve eventualne faze izvođenja.</t>
    </r>
  </si>
  <si>
    <r>
      <rPr>
        <b/>
        <sz val="10"/>
        <rFont val="Calibri"/>
        <family val="2"/>
        <charset val="238"/>
      </rPr>
      <t xml:space="preserve">Izrada bitumenskog međusloja za sljepljivanje </t>
    </r>
    <r>
      <rPr>
        <sz val="10"/>
        <rFont val="Calibri"/>
        <family val="2"/>
        <charset val="238"/>
      </rPr>
      <t>asfaltnih slojeva (vrsta i tip bitumena) s vrućim bitumenom u količini od 0,2 kg/m2. Prije početka prskanja bitumenskom emulzijom, površina mora biti suha i čista. Tip bitumenske emulzije zavisi o vrsti predviđenog habajućeg ili izravnavajućeg sloja. U cijeni su sadržani svi troškovi nabave materijala, prijevoz, oprema i sve ostalo što je potrebno za potpuno izvođenje radova. Obračun je po m2 stvarno poprskane površine. Izvedba i kontrola kakvoće prema (HRN EN 13108-1) i tehničkim svojstvima i zahtjevima za građevne proizvode za proizvodnju asfaltnih mješavina i za asfaltne slojeve kolnika.</t>
    </r>
  </si>
  <si>
    <r>
      <rPr>
        <b/>
        <sz val="10"/>
        <rFont val="Calibri"/>
        <family val="2"/>
        <charset val="238"/>
      </rPr>
      <t>Izrada habajućeg sloja AC 11 surf (BIT 50/70) AG4 M4, debljine 4,0 cm - presvlačenje preko postojećeg asfaltnog zastora.</t>
    </r>
    <r>
      <rPr>
        <sz val="10"/>
        <rFont val="Calibri"/>
        <family val="2"/>
        <charset val="238"/>
      </rPr>
      <t xml:space="preserve">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r>
  </si>
  <si>
    <r>
      <rPr>
        <b/>
        <sz val="10"/>
        <rFont val="Calibri"/>
        <family val="2"/>
        <charset val="238"/>
      </rPr>
      <t>Izrada razdjelne crte bijele boje pune</t>
    </r>
    <r>
      <rPr>
        <sz val="10"/>
        <rFont val="Calibri"/>
        <family val="2"/>
        <charset val="238"/>
      </rPr>
      <t>, s retroreflektivnim zrncima klase II, širine 12 cm. Oznake na kolniku izvode se prema važećem Pravilniku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r>
  </si>
  <si>
    <r>
      <rPr>
        <b/>
        <sz val="10"/>
        <rFont val="Calibri"/>
        <family val="2"/>
        <charset val="238"/>
      </rPr>
      <t xml:space="preserve">Izrada razdjelne crte bijele boje isprekidane, </t>
    </r>
    <r>
      <rPr>
        <sz val="10"/>
        <rFont val="Calibri"/>
        <family val="2"/>
        <charset val="238"/>
      </rPr>
      <t>punog/praznog polja 1/1 ili 3/3 m, s retroreflektivnim zrncima klase II, širine 12 cm. Oznake na kolniku izvode se prema važećem Pravilniku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r>
  </si>
  <si>
    <t>Postojeća kolnička konstrukcija (asfalt d=10 cm) na cesti</t>
  </si>
  <si>
    <r>
      <t xml:space="preserve">Razbijanje, uklanjanje, utovar i odvoz postojećeg asfaltnog zastora. </t>
    </r>
    <r>
      <rPr>
        <sz val="10"/>
        <rFont val="Calibri"/>
        <family val="2"/>
        <charset val="238"/>
      </rPr>
      <t>Stavka obuhvaća strojno razbijanje postojećeg asfaltnog zastora, utovar u transportno sredstvo i prijevoz na deponiju koju osigurava izvođač radova. Građevinski otpad deponirati u skladu sa Pravilnikom o građevnom otpadu i otpadu koji sadrži azbest (NN br.69/16).</t>
    </r>
  </si>
  <si>
    <r>
      <rPr>
        <b/>
        <sz val="10"/>
        <rFont val="Calibri"/>
        <family val="2"/>
        <charset val="238"/>
      </rPr>
      <t xml:space="preserve">Visinsko usklađivanje postojećih vodovodnih kapa i poklopaca </t>
    </r>
    <r>
      <rPr>
        <sz val="10"/>
        <rFont val="Calibri"/>
        <family val="2"/>
        <charset val="238"/>
      </rPr>
      <t>s niveletom prometnice. Stavka uključuje ručno oslobađanje (razbijanje postojeće betonske zaštite) te ponovno namještanje i betoniranje – ugrađivanje kape ili poklopca. Sve kape i poklopci moraju se ugraditi tek nakon ugradnje izravnavajućeg sloja ceste/nakon frezanja.</t>
    </r>
  </si>
  <si>
    <t>Obračun po kom poklopca</t>
  </si>
  <si>
    <r>
      <t>Poprečne oznake na kolniku.</t>
    </r>
    <r>
      <rPr>
        <sz val="10"/>
        <rFont val="Calibri"/>
        <family val="2"/>
        <charset val="238"/>
      </rPr>
      <t xml:space="preserve"> Izrada poprečnih oznaka na kolniku prema projektu prometne opreme i signalizacije, a u skladu s Pravilnikom o prometnim znakovima, opremi i signalizaciji na cestama (NN br.33/2005.)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r>
  </si>
  <si>
    <t>3.3.</t>
  </si>
  <si>
    <r>
      <t>Rezanje asfalta.</t>
    </r>
    <r>
      <rPr>
        <sz val="10"/>
        <rFont val="Calibri"/>
        <family val="2"/>
        <charset val="238"/>
      </rPr>
      <t xml:space="preserve"> Stavka obuhvaća jednostrano strojno rezanje asfalta bez obzira na dubinu reza, te premaz bitumenskom emulzijom prije ugradnje novog asfalta radi kvalitetnije izrade spoja starog i novog asfalta. </t>
    </r>
  </si>
  <si>
    <t>REKAPITULACIJA:</t>
  </si>
  <si>
    <t>SVEUKUPNO (BEZ PDV-A):</t>
  </si>
  <si>
    <r>
      <t xml:space="preserve">Izrada bankina od zrnatog kamenog materijala </t>
    </r>
    <r>
      <rPr>
        <sz val="10"/>
        <rFont val="Calibri"/>
        <family val="2"/>
        <charset val="238"/>
        <scheme val="minor"/>
      </rPr>
      <t xml:space="preserve">širine 0.75 metar i </t>
    </r>
    <r>
      <rPr>
        <sz val="10"/>
        <rFont val="Calibri"/>
        <family val="2"/>
        <charset val="238"/>
      </rPr>
      <t>debljine 10 cm u zbijenom stanju. Bankina se izvodi na uredno izvedenoj i preuzetoj podlozi kamenim materijalom veličine zrna 0-31,5 mm. U cijenu je uključena nabava i prijevoz potrebnog materijala, razastiranje, grubo i fino planiranje, te zbijanje do tražene zbijenosti, debljine sloja i nagiba prema projektu i svi potrebni strojevi za dovršenje stavke. Obračun je u m2 izrađene bankine debljine i širine određene projektom. Izvedba, kontrola kakvoće i obračun prema OTU 2-16. i 2-16.1.</t>
    </r>
  </si>
  <si>
    <t>jedinična cijena</t>
  </si>
  <si>
    <t>ukupna 
cijena</t>
  </si>
  <si>
    <r>
      <rPr>
        <b/>
        <sz val="10"/>
        <rFont val="Calibri"/>
        <family val="2"/>
        <charset val="238"/>
      </rPr>
      <t>Izrada izravnavajućeg sloja AC 16 base (BIT 50/70) AG6 M2, debljine prosječno 4,0 cm (sanacija postojećih ulegnuća na asfaltu ili osiguravanje poprečnog pada ceste).</t>
    </r>
    <r>
      <rPr>
        <sz val="10"/>
        <rFont val="Calibri"/>
        <family val="2"/>
        <charset val="238"/>
      </rPr>
      <t xml:space="preserve">  
U cijeni su sadržani svi troškovi nabave materijala, proizvodnje i ugradnje asfaltne mješavine, prijevoz, oprema i sve ostalo što je potrebno za potpuno izvođenje radova. Obračun je po m2 gornje površine stvarno položenog i ugrađenog sloja od asfaltbetona sukladno projektu. Izvedba i kontrola kakvoće prema (HRN EN 13108-1)  i tehničkim svojstvima i zahtjevima za građevne proizvode za proizvodnju asfaltnih mješavina i za asfaltne slojeve kolnika. </t>
    </r>
  </si>
  <si>
    <r>
      <t xml:space="preserve">Pješački prijelaz. </t>
    </r>
    <r>
      <rPr>
        <sz val="10"/>
        <rFont val="Calibri"/>
        <family val="2"/>
        <charset val="238"/>
      </rPr>
      <t xml:space="preserve"> (HRN U.S4.227), obračun po m2.</t>
    </r>
  </si>
  <si>
    <r>
      <t xml:space="preserve">Isprekidana crta za zaustavljanje. </t>
    </r>
    <r>
      <rPr>
        <sz val="10"/>
        <rFont val="Calibri"/>
        <family val="2"/>
        <charset val="238"/>
      </rPr>
      <t xml:space="preserve"> (HRN U.S4.225), debljine 0.5m - prema projektu.</t>
    </r>
  </si>
  <si>
    <r>
      <t xml:space="preserve">Škola, </t>
    </r>
    <r>
      <rPr>
        <sz val="10"/>
        <rFont val="Calibri"/>
        <family val="2"/>
        <charset val="238"/>
      </rPr>
      <t xml:space="preserve"> H65-1, obračun po kompletu</t>
    </r>
  </si>
  <si>
    <r>
      <rPr>
        <b/>
        <sz val="10"/>
        <rFont val="Calibri"/>
        <family val="2"/>
        <charset val="238"/>
      </rPr>
      <t>Glodanje (frezanje) postojećeg habajućeg asfaltnog sloja kolnika debljine do 4 cm.</t>
    </r>
    <r>
      <rPr>
        <sz val="10"/>
        <rFont val="Calibri"/>
        <family val="2"/>
        <charset val="238"/>
      </rPr>
      <t xml:space="preserve"> Ovaj rad obuhvaća glodanje postojeće kolničke konstrukcije te utovar i prijevoz frezanog materijala na trajno odlagalište koje osigurava izvođač radova. Obračun je po m2 glodane asfaltne površine. Materijal zbrinuti u skladu sa Pravilnikom o gospodarenju građevinskim otpadom (N.N. br. 38/08). Nakon frezanja površinu očistiti i pomesti.</t>
    </r>
  </si>
  <si>
    <t>IZVANREDNO ODRŽAVANJE DIJELA LOKALNE CESTE LC63176 U MJESTU BIOGRAD NA MORU</t>
  </si>
  <si>
    <t>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</si>
</sst>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0\ [$kn-41A]"/>
  </numFmts>
  <fonts count="18" x14ac:knownFonts="1">
    <font>
      <sz val="10"/>
      <name val="MS Sans Serif"/>
    </font>
    <font>
      <sz val="10"/>
      <name val="MS Sans Serif"/>
      <family val="2"/>
      <charset val="238"/>
    </font>
    <font>
      <sz val="11"/>
      <name val="MS Sans Serif"/>
      <family val="2"/>
      <charset val="238"/>
    </font>
    <font>
      <b/>
      <sz val="11"/>
      <name val="Calibri"/>
      <family val="2"/>
      <charset val="238"/>
    </font>
    <font>
      <i/>
      <sz val="11"/>
      <name val="Calibri"/>
      <family val="2"/>
      <charset val="238"/>
    </font>
    <font>
      <sz val="10"/>
      <name val="Arial"/>
      <family val="2"/>
      <charset val="238"/>
    </font>
    <font>
      <sz val="10"/>
      <name val="Arial CE"/>
      <charset val="238"/>
    </font>
    <font>
      <sz val="10"/>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b/>
      <sz val="16"/>
      <name val="Calibri"/>
      <family val="2"/>
      <charset val="238"/>
      <scheme val="minor"/>
    </font>
    <font>
      <sz val="11"/>
      <name val="DIN Medium"/>
    </font>
    <font>
      <b/>
      <sz val="10"/>
      <name val="Calibri"/>
      <family val="2"/>
      <charset val="238"/>
      <scheme val="minor"/>
    </font>
    <font>
      <sz val="10"/>
      <name val="Calibri"/>
      <family val="2"/>
      <charset val="238"/>
    </font>
    <font>
      <i/>
      <sz val="10"/>
      <name val="Calibri"/>
      <family val="2"/>
      <charset val="238"/>
      <scheme val="minor"/>
    </font>
    <font>
      <b/>
      <sz val="10"/>
      <name val="Calibri"/>
      <family val="2"/>
      <charset val="238"/>
    </font>
    <font>
      <i/>
      <sz val="10"/>
      <name val="Calibri"/>
      <family val="2"/>
      <charset val="23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0" fontId="1" fillId="0" borderId="0" applyFont="0" applyFill="0" applyBorder="0" applyAlignment="0" applyProtection="0"/>
    <xf numFmtId="0" fontId="5" fillId="0" borderId="0"/>
    <xf numFmtId="0" fontId="6" fillId="0" borderId="0"/>
  </cellStyleXfs>
  <cellXfs count="109">
    <xf numFmtId="0" fontId="0" fillId="0" borderId="0" xfId="0"/>
    <xf numFmtId="0" fontId="7" fillId="0" borderId="0" xfId="0" applyFont="1" applyAlignment="1">
      <alignment horizontal="left" vertical="top" wrapText="1"/>
    </xf>
    <xf numFmtId="0" fontId="8" fillId="0" borderId="0" xfId="0" applyFont="1" applyAlignment="1">
      <alignment vertical="top"/>
    </xf>
    <xf numFmtId="0" fontId="9" fillId="0" borderId="0" xfId="0" applyFont="1" applyAlignment="1">
      <alignment horizontal="center" vertical="top"/>
    </xf>
    <xf numFmtId="0" fontId="8" fillId="0" borderId="0" xfId="0" applyFont="1" applyAlignment="1">
      <alignment vertical="top" wrapText="1"/>
    </xf>
    <xf numFmtId="0" fontId="8" fillId="0" borderId="0" xfId="0" applyFont="1" applyAlignment="1">
      <alignment horizontal="right" vertical="top"/>
    </xf>
    <xf numFmtId="0" fontId="8" fillId="0" borderId="0" xfId="0" applyFont="1" applyAlignment="1">
      <alignment horizontal="center" vertical="top" wrapText="1"/>
    </xf>
    <xf numFmtId="0" fontId="2" fillId="0" borderId="0" xfId="0" applyFont="1" applyAlignment="1">
      <alignment vertical="top" wrapText="1"/>
    </xf>
    <xf numFmtId="0" fontId="10" fillId="0" borderId="0" xfId="0" applyFont="1" applyAlignment="1">
      <alignment vertical="top"/>
    </xf>
    <xf numFmtId="0" fontId="8" fillId="0" borderId="0" xfId="0" applyFont="1" applyAlignment="1">
      <alignment horizontal="center" vertical="top" wrapText="1"/>
    </xf>
    <xf numFmtId="0" fontId="4" fillId="0" borderId="0" xfId="0" applyFont="1" applyAlignment="1">
      <alignment vertical="top"/>
    </xf>
    <xf numFmtId="0" fontId="7" fillId="0" borderId="0" xfId="0" applyFont="1" applyAlignment="1">
      <alignment horizontal="justify" vertical="center"/>
    </xf>
    <xf numFmtId="4" fontId="13" fillId="0" borderId="0" xfId="1" applyNumberFormat="1" applyFont="1" applyFill="1" applyBorder="1" applyAlignment="1">
      <alignment horizontal="right"/>
    </xf>
    <xf numFmtId="0" fontId="13" fillId="0" borderId="0" xfId="0" applyFont="1" applyFill="1" applyBorder="1" applyAlignment="1">
      <alignment vertical="top"/>
    </xf>
    <xf numFmtId="16" fontId="13" fillId="0" borderId="0" xfId="0" applyNumberFormat="1" applyFont="1" applyFill="1" applyBorder="1" applyAlignment="1">
      <alignment horizontal="justify" vertical="top"/>
    </xf>
    <xf numFmtId="0" fontId="13" fillId="0" borderId="1" xfId="0" applyFont="1" applyFill="1" applyBorder="1" applyAlignment="1">
      <alignment horizontal="left" vertical="top" wrapText="1"/>
    </xf>
    <xf numFmtId="0" fontId="13" fillId="0" borderId="0" xfId="0" applyFont="1" applyFill="1" applyBorder="1" applyAlignment="1">
      <alignment horizontal="center" vertical="center"/>
    </xf>
    <xf numFmtId="4" fontId="7" fillId="0" borderId="0" xfId="1" applyNumberFormat="1" applyFont="1" applyFill="1" applyBorder="1" applyAlignment="1">
      <alignment horizontal="right"/>
    </xf>
    <xf numFmtId="164" fontId="7" fillId="0" borderId="0" xfId="1" applyNumberFormat="1" applyFont="1" applyFill="1" applyBorder="1" applyAlignment="1">
      <alignment horizontal="right"/>
    </xf>
    <xf numFmtId="164" fontId="7" fillId="0" borderId="0" xfId="0" applyNumberFormat="1" applyFont="1" applyFill="1" applyBorder="1" applyAlignment="1">
      <alignment horizontal="right"/>
    </xf>
    <xf numFmtId="0" fontId="7" fillId="0" borderId="0" xfId="0" applyFont="1" applyFill="1" applyBorder="1" applyAlignment="1">
      <alignment horizontal="justify"/>
    </xf>
    <xf numFmtId="0" fontId="13" fillId="0" borderId="1" xfId="0" applyFont="1" applyFill="1" applyBorder="1" applyAlignment="1">
      <alignment horizontal="center" vertical="center"/>
    </xf>
    <xf numFmtId="4" fontId="13" fillId="0" borderId="1" xfId="1" applyNumberFormat="1" applyFont="1" applyFill="1" applyBorder="1" applyAlignment="1">
      <alignment horizontal="right"/>
    </xf>
    <xf numFmtId="164" fontId="7" fillId="0" borderId="1" xfId="0" applyNumberFormat="1" applyFont="1" applyFill="1" applyBorder="1" applyAlignment="1">
      <alignment horizontal="right"/>
    </xf>
    <xf numFmtId="0" fontId="7" fillId="0" borderId="0" xfId="0" applyFont="1" applyFill="1" applyBorder="1" applyAlignment="1">
      <alignment horizontal="justify" vertical="center"/>
    </xf>
    <xf numFmtId="164" fontId="13" fillId="0" borderId="1" xfId="0" applyNumberFormat="1" applyFont="1" applyFill="1" applyBorder="1" applyAlignment="1">
      <alignment horizontal="center" vertical="center" wrapText="1"/>
    </xf>
    <xf numFmtId="0" fontId="13" fillId="0" borderId="0" xfId="0" applyFont="1" applyFill="1" applyBorder="1" applyAlignment="1">
      <alignment horizontal="justify" vertical="top" wrapText="1"/>
    </xf>
    <xf numFmtId="0" fontId="7" fillId="0" borderId="0" xfId="0" applyFont="1" applyFill="1" applyBorder="1" applyAlignment="1">
      <alignment horizontal="left" vertical="top" wrapText="1"/>
    </xf>
    <xf numFmtId="2" fontId="13" fillId="0" borderId="0" xfId="1" applyNumberFormat="1" applyFont="1" applyFill="1" applyBorder="1" applyAlignment="1">
      <alignment horizontal="center"/>
    </xf>
    <xf numFmtId="0" fontId="13" fillId="0" borderId="1" xfId="0" applyFont="1" applyFill="1" applyBorder="1" applyAlignment="1">
      <alignment horizontal="justify" vertical="top"/>
    </xf>
    <xf numFmtId="0" fontId="13" fillId="0" borderId="1" xfId="0" applyFont="1" applyFill="1" applyBorder="1" applyAlignment="1">
      <alignment horizontal="left" vertical="top"/>
    </xf>
    <xf numFmtId="0" fontId="13" fillId="0" borderId="0" xfId="0" applyFont="1" applyFill="1" applyBorder="1" applyAlignment="1">
      <alignment horizontal="center" vertical="top"/>
    </xf>
    <xf numFmtId="0" fontId="13" fillId="0" borderId="0" xfId="0" applyFont="1" applyFill="1" applyBorder="1" applyAlignment="1">
      <alignment horizontal="right" vertical="top"/>
    </xf>
    <xf numFmtId="164" fontId="13" fillId="0" borderId="0" xfId="0" applyNumberFormat="1" applyFont="1" applyFill="1" applyBorder="1" applyAlignment="1">
      <alignment horizontal="center" vertical="top" wrapText="1"/>
    </xf>
    <xf numFmtId="0" fontId="7" fillId="0" borderId="0" xfId="0" applyFont="1" applyFill="1" applyBorder="1" applyAlignment="1">
      <alignment horizontal="justify" vertical="top"/>
    </xf>
    <xf numFmtId="0" fontId="13" fillId="0" borderId="0" xfId="0" applyFont="1" applyFill="1" applyBorder="1" applyAlignment="1">
      <alignment horizontal="justify" vertical="top"/>
    </xf>
    <xf numFmtId="0" fontId="13" fillId="0" borderId="0" xfId="0" applyFont="1" applyFill="1" applyBorder="1" applyAlignment="1">
      <alignment horizontal="left" vertical="top"/>
    </xf>
    <xf numFmtId="0" fontId="13" fillId="0" borderId="0" xfId="0" applyFont="1" applyFill="1" applyBorder="1" applyAlignment="1">
      <alignment horizontal="center"/>
    </xf>
    <xf numFmtId="4" fontId="13" fillId="0" borderId="0" xfId="0" applyNumberFormat="1" applyFont="1" applyFill="1" applyBorder="1" applyAlignment="1">
      <alignment horizontal="right"/>
    </xf>
    <xf numFmtId="164" fontId="7" fillId="0" borderId="0" xfId="1" applyNumberFormat="1" applyFont="1" applyFill="1" applyBorder="1" applyAlignment="1">
      <alignment horizontal="right" wrapText="1"/>
    </xf>
    <xf numFmtId="164" fontId="7" fillId="0" borderId="0" xfId="0" applyNumberFormat="1" applyFont="1" applyFill="1" applyBorder="1" applyAlignment="1">
      <alignment horizontal="right" wrapText="1"/>
    </xf>
    <xf numFmtId="0" fontId="13" fillId="0" borderId="1" xfId="0" applyFont="1" applyFill="1" applyBorder="1" applyAlignment="1">
      <alignment horizontal="center"/>
    </xf>
    <xf numFmtId="0" fontId="15" fillId="0" borderId="0" xfId="0" applyFont="1" applyFill="1" applyBorder="1" applyAlignment="1">
      <alignment horizontal="left" vertical="top" wrapText="1"/>
    </xf>
    <xf numFmtId="165" fontId="7" fillId="0" borderId="0" xfId="1" applyNumberFormat="1" applyFont="1" applyFill="1" applyBorder="1" applyAlignment="1">
      <alignment horizontal="right"/>
    </xf>
    <xf numFmtId="165" fontId="7" fillId="0" borderId="0" xfId="0" applyNumberFormat="1" applyFont="1" applyFill="1" applyBorder="1" applyAlignment="1">
      <alignment horizontal="right"/>
    </xf>
    <xf numFmtId="0" fontId="13" fillId="0" borderId="2" xfId="0" applyFont="1" applyFill="1" applyBorder="1" applyAlignment="1">
      <alignment horizontal="left" vertical="top" wrapText="1"/>
    </xf>
    <xf numFmtId="3" fontId="13" fillId="0" borderId="0" xfId="1" applyNumberFormat="1" applyFont="1" applyFill="1" applyBorder="1" applyAlignment="1">
      <alignment horizontal="right"/>
    </xf>
    <xf numFmtId="4" fontId="7" fillId="0" borderId="0" xfId="0" applyNumberFormat="1" applyFont="1" applyFill="1" applyBorder="1" applyAlignment="1">
      <alignment horizontal="right"/>
    </xf>
    <xf numFmtId="0" fontId="15" fillId="0" borderId="1" xfId="0" applyFont="1" applyFill="1" applyBorder="1" applyAlignment="1">
      <alignment horizontal="left" vertical="top" wrapText="1"/>
    </xf>
    <xf numFmtId="165" fontId="7" fillId="0" borderId="1" xfId="0" applyNumberFormat="1" applyFont="1" applyFill="1" applyBorder="1" applyAlignment="1">
      <alignment horizontal="right"/>
    </xf>
    <xf numFmtId="0" fontId="14" fillId="0" borderId="1" xfId="0" applyNumberFormat="1" applyFont="1" applyFill="1" applyBorder="1" applyAlignment="1" applyProtection="1">
      <alignment vertical="top" wrapText="1"/>
    </xf>
    <xf numFmtId="16" fontId="13" fillId="0" borderId="0" xfId="0" applyNumberFormat="1" applyFont="1" applyFill="1" applyBorder="1" applyAlignment="1">
      <alignment horizontal="justify" vertical="center"/>
    </xf>
    <xf numFmtId="0" fontId="15" fillId="0" borderId="1" xfId="0" applyFont="1" applyFill="1" applyBorder="1" applyAlignment="1">
      <alignment horizontal="left" vertical="center" wrapText="1"/>
    </xf>
    <xf numFmtId="4" fontId="13" fillId="0" borderId="1" xfId="1"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0" fontId="15" fillId="0" borderId="0" xfId="0" applyFont="1" applyFill="1" applyBorder="1" applyAlignment="1">
      <alignment horizontal="left" vertical="center" wrapText="1"/>
    </xf>
    <xf numFmtId="4" fontId="13" fillId="0" borderId="0" xfId="1" applyNumberFormat="1" applyFont="1" applyFill="1" applyBorder="1" applyAlignment="1">
      <alignment horizontal="right" vertical="center"/>
    </xf>
    <xf numFmtId="164" fontId="7" fillId="0" borderId="0" xfId="1" applyNumberFormat="1" applyFont="1" applyFill="1" applyBorder="1" applyAlignment="1">
      <alignment horizontal="right" vertical="center"/>
    </xf>
    <xf numFmtId="164" fontId="7" fillId="0" borderId="0" xfId="0" applyNumberFormat="1" applyFont="1" applyFill="1" applyBorder="1" applyAlignment="1">
      <alignment horizontal="right" vertical="center"/>
    </xf>
    <xf numFmtId="0" fontId="14" fillId="0" borderId="1" xfId="0" applyFont="1" applyFill="1" applyBorder="1" applyAlignment="1">
      <alignment horizontal="justify" vertical="top" wrapText="1"/>
    </xf>
    <xf numFmtId="3" fontId="13" fillId="0" borderId="1" xfId="1" applyNumberFormat="1" applyFont="1" applyFill="1" applyBorder="1" applyAlignment="1">
      <alignment horizontal="right"/>
    </xf>
    <xf numFmtId="0" fontId="13" fillId="0" borderId="0" xfId="0" applyFont="1" applyFill="1" applyBorder="1" applyAlignment="1">
      <alignment horizontal="left" vertical="top" wrapText="1"/>
    </xf>
    <xf numFmtId="0" fontId="15" fillId="0" borderId="2" xfId="0" applyFont="1" applyFill="1" applyBorder="1" applyAlignment="1">
      <alignment horizontal="left" vertical="top" wrapText="1"/>
    </xf>
    <xf numFmtId="16" fontId="7" fillId="0" borderId="0" xfId="0" applyNumberFormat="1" applyFont="1" applyFill="1" applyBorder="1" applyAlignment="1">
      <alignment horizontal="left" vertical="top"/>
    </xf>
    <xf numFmtId="0" fontId="13" fillId="0" borderId="0" xfId="0" applyFont="1" applyFill="1" applyBorder="1" applyAlignment="1">
      <alignment horizontal="center" wrapText="1"/>
    </xf>
    <xf numFmtId="164" fontId="13" fillId="0" borderId="0" xfId="0" applyNumberFormat="1" applyFont="1" applyFill="1" applyBorder="1" applyAlignment="1">
      <alignment horizontal="right" wrapText="1"/>
    </xf>
    <xf numFmtId="164" fontId="13" fillId="0" borderId="1" xfId="0" applyNumberFormat="1" applyFont="1" applyFill="1" applyBorder="1" applyAlignment="1">
      <alignment horizontal="right"/>
    </xf>
    <xf numFmtId="0" fontId="13"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pplyProtection="1">
      <alignment horizontal="center" vertical="top"/>
      <protection locked="0"/>
    </xf>
    <xf numFmtId="0" fontId="7" fillId="0" borderId="0" xfId="0" applyFont="1" applyFill="1" applyAlignment="1" applyProtection="1">
      <alignment horizontal="left" vertical="top"/>
      <protection locked="0"/>
    </xf>
    <xf numFmtId="0" fontId="7" fillId="0" borderId="0" xfId="0" applyFont="1" applyFill="1" applyBorder="1" applyAlignment="1" applyProtection="1">
      <alignment horizontal="center"/>
      <protection locked="0"/>
    </xf>
    <xf numFmtId="4" fontId="7" fillId="0" borderId="0" xfId="0" applyNumberFormat="1" applyFont="1" applyFill="1" applyBorder="1" applyAlignment="1" applyProtection="1">
      <alignment horizontal="right"/>
      <protection locked="0"/>
    </xf>
    <xf numFmtId="164" fontId="7" fillId="0" borderId="0" xfId="0" applyNumberFormat="1" applyFont="1" applyFill="1" applyBorder="1" applyAlignment="1" applyProtection="1">
      <alignment horizontal="right"/>
      <protection locked="0"/>
    </xf>
    <xf numFmtId="164" fontId="7" fillId="0" borderId="0" xfId="0" applyNumberFormat="1" applyFont="1" applyFill="1" applyBorder="1" applyAlignment="1" applyProtection="1">
      <alignment horizontal="center"/>
      <protection locked="0"/>
    </xf>
    <xf numFmtId="0" fontId="7" fillId="0" borderId="0" xfId="0" applyFont="1" applyFill="1" applyAlignment="1" applyProtection="1">
      <alignment horizontal="center" vertical="center"/>
      <protection locked="0"/>
    </xf>
    <xf numFmtId="4" fontId="7" fillId="0" borderId="0" xfId="0" applyNumberFormat="1" applyFont="1" applyFill="1" applyBorder="1" applyAlignment="1">
      <alignment horizontal="justify" vertical="center"/>
    </xf>
    <xf numFmtId="0" fontId="7" fillId="0" borderId="0" xfId="0" applyFont="1" applyFill="1" applyBorder="1" applyAlignment="1">
      <alignment horizontal="center"/>
    </xf>
    <xf numFmtId="0" fontId="13" fillId="0" borderId="3" xfId="0" applyFont="1" applyFill="1" applyBorder="1" applyAlignment="1">
      <alignment horizontal="center"/>
    </xf>
    <xf numFmtId="4" fontId="7" fillId="0" borderId="0" xfId="0" applyNumberFormat="1" applyFont="1" applyFill="1" applyAlignment="1" applyProtection="1">
      <alignment horizontal="center" vertical="center"/>
      <protection locked="0"/>
    </xf>
    <xf numFmtId="164" fontId="13" fillId="0" borderId="0" xfId="0" applyNumberFormat="1" applyFont="1" applyFill="1" applyBorder="1" applyAlignment="1">
      <alignment horizontal="right"/>
    </xf>
    <xf numFmtId="0" fontId="16" fillId="0" borderId="1" xfId="0" applyFont="1" applyFill="1" applyBorder="1" applyAlignment="1">
      <alignment horizontal="left" vertical="top" wrapText="1"/>
    </xf>
    <xf numFmtId="2" fontId="13" fillId="0" borderId="0" xfId="1" applyNumberFormat="1" applyFont="1" applyFill="1" applyBorder="1" applyAlignment="1">
      <alignment horizontal="center" vertical="top"/>
    </xf>
    <xf numFmtId="4" fontId="13" fillId="0" borderId="0" xfId="1" applyNumberFormat="1" applyFont="1" applyFill="1" applyBorder="1" applyAlignment="1">
      <alignment horizontal="right" vertical="top"/>
    </xf>
    <xf numFmtId="164" fontId="7" fillId="0" borderId="0" xfId="0" applyNumberFormat="1" applyFont="1" applyFill="1" applyBorder="1" applyAlignment="1">
      <alignment horizontal="right" vertical="top"/>
    </xf>
    <xf numFmtId="4" fontId="16" fillId="0" borderId="0" xfId="0" applyNumberFormat="1" applyFont="1" applyFill="1" applyBorder="1" applyAlignment="1">
      <alignment horizontal="center" vertical="top"/>
    </xf>
    <xf numFmtId="4" fontId="16" fillId="0" borderId="0" xfId="0" applyNumberFormat="1" applyFont="1" applyFill="1" applyBorder="1" applyAlignment="1">
      <alignment horizontal="right" vertical="top" wrapText="1"/>
    </xf>
    <xf numFmtId="164" fontId="14" fillId="0" borderId="0" xfId="0" applyNumberFormat="1" applyFont="1" applyFill="1" applyBorder="1" applyAlignment="1">
      <alignment horizontal="right" vertical="top" wrapText="1"/>
    </xf>
    <xf numFmtId="164" fontId="16" fillId="0" borderId="1" xfId="0" applyNumberFormat="1" applyFont="1" applyFill="1" applyBorder="1" applyAlignment="1">
      <alignment horizontal="right" vertical="top" wrapText="1"/>
    </xf>
    <xf numFmtId="0" fontId="16" fillId="0" borderId="0" xfId="0" applyFont="1" applyFill="1" applyAlignment="1">
      <alignment horizontal="center" vertical="top" wrapText="1"/>
    </xf>
    <xf numFmtId="4" fontId="16" fillId="0" borderId="0" xfId="0" applyNumberFormat="1" applyFont="1" applyFill="1" applyAlignment="1">
      <alignment horizontal="right" vertical="top" wrapText="1"/>
    </xf>
    <xf numFmtId="164" fontId="14" fillId="0" borderId="0" xfId="0" applyNumberFormat="1" applyFont="1" applyFill="1" applyAlignment="1">
      <alignment horizontal="right" vertical="top" wrapText="1"/>
    </xf>
    <xf numFmtId="164" fontId="13" fillId="0" borderId="0" xfId="0" applyNumberFormat="1" applyFont="1" applyFill="1" applyBorder="1" applyAlignment="1">
      <alignment horizontal="right" vertical="top"/>
    </xf>
    <xf numFmtId="164" fontId="13" fillId="0" borderId="1" xfId="0" applyNumberFormat="1" applyFont="1" applyFill="1" applyBorder="1" applyAlignment="1">
      <alignment horizontal="right" vertical="top"/>
    </xf>
    <xf numFmtId="164" fontId="7" fillId="0" borderId="0" xfId="0" applyNumberFormat="1" applyFont="1" applyFill="1" applyAlignment="1">
      <alignment horizontal="right" vertical="top"/>
    </xf>
    <xf numFmtId="0" fontId="7" fillId="0" borderId="0" xfId="0" applyFont="1" applyFill="1" applyBorder="1" applyAlignment="1">
      <alignment horizontal="justify" vertical="top" wrapText="1"/>
    </xf>
    <xf numFmtId="2" fontId="13" fillId="0" borderId="0" xfId="1" applyNumberFormat="1" applyFont="1" applyFill="1" applyBorder="1" applyAlignment="1">
      <alignment horizontal="center" vertical="center"/>
    </xf>
    <xf numFmtId="164" fontId="7" fillId="0" borderId="0" xfId="0" applyNumberFormat="1" applyFont="1" applyFill="1" applyBorder="1" applyAlignment="1">
      <alignment horizontal="justify"/>
    </xf>
    <xf numFmtId="164" fontId="7" fillId="0" borderId="1" xfId="1" applyNumberFormat="1" applyFont="1" applyFill="1" applyBorder="1" applyAlignment="1" applyProtection="1">
      <alignment horizontal="right"/>
      <protection locked="0"/>
    </xf>
    <xf numFmtId="165" fontId="7" fillId="0" borderId="1" xfId="1" applyNumberFormat="1" applyFont="1" applyFill="1" applyBorder="1" applyAlignment="1" applyProtection="1">
      <alignment horizontal="right"/>
      <protection locked="0"/>
    </xf>
    <xf numFmtId="164" fontId="7" fillId="0" borderId="1" xfId="1" applyNumberFormat="1" applyFont="1" applyFill="1" applyBorder="1" applyAlignment="1" applyProtection="1">
      <alignment horizontal="right" vertical="center"/>
      <protection locked="0"/>
    </xf>
    <xf numFmtId="0" fontId="8" fillId="0" borderId="0" xfId="0" applyFont="1" applyAlignment="1">
      <alignment horizontal="right" vertical="top"/>
    </xf>
    <xf numFmtId="0" fontId="3"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top"/>
    </xf>
    <xf numFmtId="0" fontId="3" fillId="0" borderId="0" xfId="0" applyFont="1" applyAlignment="1">
      <alignment horizontal="left" vertical="top" wrapText="1"/>
    </xf>
    <xf numFmtId="0" fontId="11" fillId="0" borderId="0" xfId="0" applyFont="1" applyAlignment="1">
      <alignment horizontal="center" vertical="top"/>
    </xf>
    <xf numFmtId="0" fontId="9" fillId="0" borderId="0" xfId="0" applyFont="1" applyAlignment="1">
      <alignment horizontal="center" vertical="top"/>
    </xf>
    <xf numFmtId="0" fontId="13" fillId="0" borderId="1" xfId="0" applyFont="1" applyFill="1" applyBorder="1" applyAlignment="1">
      <alignment horizontal="center" vertical="center"/>
    </xf>
  </cellXfs>
  <cellStyles count="4">
    <cellStyle name="Comma" xfId="1" builtinId="3"/>
    <cellStyle name="Normal" xfId="0" builtinId="0"/>
    <cellStyle name="Normal 2" xfId="2"/>
    <cellStyle name="Obično_sveukupna-rekapitulacij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view="pageBreakPreview" zoomScaleNormal="100" zoomScaleSheetLayoutView="100" workbookViewId="0">
      <selection activeCell="U20" sqref="U20"/>
    </sheetView>
  </sheetViews>
  <sheetFormatPr defaultColWidth="9.140625" defaultRowHeight="14.3" x14ac:dyDescent="0.2"/>
  <cols>
    <col min="1" max="1" width="7.5703125" style="2" customWidth="1"/>
    <col min="2" max="2" width="9.140625" style="2"/>
    <col min="3" max="4" width="3.7109375" style="2" customWidth="1"/>
    <col min="5" max="16384" width="9.140625" style="2"/>
  </cols>
  <sheetData>
    <row r="1" spans="1:11" x14ac:dyDescent="0.2">
      <c r="A1" s="103"/>
      <c r="B1" s="104"/>
      <c r="C1" s="104"/>
      <c r="D1" s="104"/>
      <c r="E1" s="104"/>
      <c r="F1" s="104"/>
      <c r="G1" s="104"/>
      <c r="H1" s="104"/>
      <c r="I1" s="104"/>
      <c r="J1" s="104"/>
      <c r="K1" s="104"/>
    </row>
    <row r="2" spans="1:11" x14ac:dyDescent="0.2">
      <c r="A2" s="104"/>
      <c r="B2" s="104"/>
      <c r="C2" s="104"/>
      <c r="D2" s="104"/>
      <c r="E2" s="104"/>
      <c r="F2" s="104"/>
      <c r="G2" s="104"/>
      <c r="H2" s="104"/>
      <c r="I2" s="104"/>
      <c r="J2" s="104"/>
      <c r="K2" s="104"/>
    </row>
    <row r="3" spans="1:11" x14ac:dyDescent="0.2">
      <c r="A3" s="104"/>
      <c r="B3" s="104"/>
      <c r="C3" s="104"/>
      <c r="D3" s="104"/>
      <c r="E3" s="104"/>
      <c r="F3" s="104"/>
      <c r="G3" s="104"/>
      <c r="H3" s="104"/>
      <c r="I3" s="104"/>
      <c r="J3" s="104"/>
      <c r="K3" s="104"/>
    </row>
    <row r="4" spans="1:11" x14ac:dyDescent="0.2">
      <c r="A4" s="104"/>
      <c r="B4" s="104"/>
      <c r="C4" s="104"/>
      <c r="D4" s="104"/>
      <c r="E4" s="104"/>
      <c r="F4" s="104"/>
      <c r="G4" s="104"/>
      <c r="H4" s="104"/>
      <c r="I4" s="104"/>
      <c r="J4" s="104"/>
      <c r="K4" s="104"/>
    </row>
    <row r="5" spans="1:11" x14ac:dyDescent="0.2">
      <c r="A5" s="104"/>
      <c r="B5" s="104"/>
      <c r="C5" s="104"/>
      <c r="D5" s="104"/>
      <c r="E5" s="104"/>
      <c r="F5" s="104"/>
      <c r="G5" s="104"/>
      <c r="H5" s="104"/>
      <c r="I5" s="104"/>
      <c r="J5" s="104"/>
      <c r="K5" s="104"/>
    </row>
    <row r="6" spans="1:11" ht="31.05" customHeight="1" x14ac:dyDescent="0.2">
      <c r="A6" s="104"/>
      <c r="B6" s="104"/>
      <c r="C6" s="104"/>
      <c r="D6" s="104"/>
      <c r="E6" s="104"/>
      <c r="F6" s="104"/>
      <c r="G6" s="104"/>
      <c r="H6" s="104"/>
      <c r="I6" s="104"/>
      <c r="J6" s="104"/>
      <c r="K6" s="104"/>
    </row>
    <row r="12" spans="1:11" ht="20.7" x14ac:dyDescent="0.2">
      <c r="A12" s="106" t="s">
        <v>51</v>
      </c>
      <c r="B12" s="106"/>
      <c r="C12" s="106"/>
      <c r="D12" s="106"/>
      <c r="E12" s="106"/>
      <c r="F12" s="106"/>
      <c r="G12" s="106"/>
      <c r="H12" s="106"/>
      <c r="I12" s="106"/>
      <c r="J12" s="106"/>
      <c r="K12" s="106"/>
    </row>
    <row r="13" spans="1:11" x14ac:dyDescent="0.2">
      <c r="A13" s="107"/>
      <c r="B13" s="107"/>
      <c r="C13" s="107"/>
      <c r="D13" s="107"/>
      <c r="E13" s="107"/>
      <c r="F13" s="107"/>
      <c r="G13" s="107"/>
      <c r="H13" s="107"/>
      <c r="I13" s="107"/>
      <c r="J13" s="107"/>
      <c r="K13" s="107"/>
    </row>
    <row r="14" spans="1:11" x14ac:dyDescent="0.2">
      <c r="A14" s="3"/>
      <c r="B14" s="3"/>
      <c r="C14" s="3"/>
      <c r="D14" s="3"/>
      <c r="E14" s="3"/>
      <c r="F14" s="3"/>
      <c r="G14" s="3"/>
      <c r="H14" s="3"/>
      <c r="I14" s="3"/>
      <c r="J14" s="3"/>
      <c r="K14" s="3"/>
    </row>
    <row r="17" spans="1:11" ht="43.7" customHeight="1" x14ac:dyDescent="0.2">
      <c r="A17" s="101" t="s">
        <v>62</v>
      </c>
      <c r="B17" s="101"/>
      <c r="C17" s="4"/>
      <c r="D17" s="105" t="s">
        <v>55</v>
      </c>
      <c r="E17" s="105"/>
      <c r="F17" s="105"/>
      <c r="G17" s="105"/>
      <c r="H17" s="105"/>
      <c r="I17" s="105"/>
      <c r="J17" s="105"/>
      <c r="K17" s="105"/>
    </row>
    <row r="19" spans="1:11" ht="79.5" customHeight="1" x14ac:dyDescent="0.2">
      <c r="A19" s="101" t="s">
        <v>19</v>
      </c>
      <c r="B19" s="101"/>
      <c r="C19" s="9"/>
      <c r="D19" s="105" t="s">
        <v>98</v>
      </c>
      <c r="E19" s="102"/>
      <c r="F19" s="102"/>
      <c r="G19" s="102"/>
      <c r="H19" s="102"/>
      <c r="I19" s="102"/>
      <c r="J19" s="102"/>
      <c r="K19" s="102"/>
    </row>
    <row r="20" spans="1:11" x14ac:dyDescent="0.2">
      <c r="A20" s="5"/>
      <c r="B20" s="5"/>
      <c r="C20" s="6"/>
      <c r="D20" s="7"/>
      <c r="E20" s="7"/>
      <c r="F20" s="7"/>
      <c r="G20" s="7"/>
      <c r="H20" s="7"/>
      <c r="I20" s="7"/>
    </row>
    <row r="21" spans="1:11" x14ac:dyDescent="0.2">
      <c r="A21" s="101" t="s">
        <v>20</v>
      </c>
      <c r="B21" s="101"/>
      <c r="D21" s="102" t="s">
        <v>50</v>
      </c>
      <c r="E21" s="102"/>
      <c r="F21" s="102"/>
      <c r="G21" s="102"/>
      <c r="H21" s="102"/>
      <c r="I21" s="102"/>
      <c r="J21" s="102"/>
      <c r="K21" s="102"/>
    </row>
    <row r="23" spans="1:11" x14ac:dyDescent="0.2">
      <c r="A23" s="101"/>
      <c r="B23" s="101"/>
      <c r="D23" s="102"/>
      <c r="E23" s="102"/>
      <c r="F23" s="102"/>
      <c r="G23" s="102"/>
      <c r="H23" s="102"/>
      <c r="I23" s="102"/>
      <c r="J23" s="102"/>
      <c r="K23" s="102"/>
    </row>
    <row r="24" spans="1:11" x14ac:dyDescent="0.2">
      <c r="D24" s="10"/>
      <c r="E24" s="10"/>
      <c r="F24" s="8"/>
      <c r="G24" s="8"/>
      <c r="H24" s="8"/>
    </row>
    <row r="25" spans="1:11" x14ac:dyDescent="0.2">
      <c r="D25" s="10"/>
      <c r="E25" s="10"/>
      <c r="F25" s="8"/>
      <c r="G25" s="8"/>
      <c r="H25" s="8"/>
    </row>
    <row r="26" spans="1:11" x14ac:dyDescent="0.2">
      <c r="D26" s="10"/>
      <c r="E26" s="10"/>
      <c r="F26" s="8"/>
      <c r="G26" s="8"/>
      <c r="H26" s="8"/>
    </row>
    <row r="27" spans="1:11" x14ac:dyDescent="0.2">
      <c r="D27" s="10"/>
      <c r="E27" s="10"/>
      <c r="F27" s="8"/>
      <c r="G27" s="8"/>
      <c r="H27" s="8"/>
    </row>
    <row r="32" spans="1:11" x14ac:dyDescent="0.25">
      <c r="A32" s="13" t="s">
        <v>74</v>
      </c>
      <c r="B32" s="13"/>
      <c r="K32" s="12"/>
    </row>
    <row r="33" spans="11:11" x14ac:dyDescent="0.25">
      <c r="K33" s="12"/>
    </row>
  </sheetData>
  <sheetProtection password="EC22" sheet="1" objects="1" scenarios="1" formatCells="0" formatColumns="0" formatRows="0"/>
  <mergeCells count="11">
    <mergeCell ref="A23:B23"/>
    <mergeCell ref="D23:K23"/>
    <mergeCell ref="A19:B19"/>
    <mergeCell ref="A1:K6"/>
    <mergeCell ref="D17:K17"/>
    <mergeCell ref="A12:K12"/>
    <mergeCell ref="A17:B17"/>
    <mergeCell ref="A21:B21"/>
    <mergeCell ref="D21:K21"/>
    <mergeCell ref="D19:K19"/>
    <mergeCell ref="A13:K13"/>
  </mergeCells>
  <pageMargins left="0.98425196850393704" right="0.39370078740157483" top="0.78740157480314965" bottom="0.78740157480314965" header="0.31496062992125984" footer="0.39370078740157483"/>
  <pageSetup paperSize="9" orientation="portrait" r:id="rId1"/>
  <headerFooter>
    <oddFooter>&amp;L&amp;"-,Regular"&amp;9Troškovnik -Izvanredno održavanje dijela lokalne ceste LC63176 u mjestu Biograd na moru&amp;R&amp;"-,Regular"&amp;9&amp;P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view="pageBreakPreview" zoomScale="110" zoomScaleNormal="100" zoomScaleSheetLayoutView="110" workbookViewId="0">
      <selection activeCell="D6" sqref="D6"/>
    </sheetView>
  </sheetViews>
  <sheetFormatPr defaultColWidth="9.140625" defaultRowHeight="13.55" x14ac:dyDescent="0.2"/>
  <cols>
    <col min="1" max="1" width="102" style="1" customWidth="1"/>
    <col min="2" max="16384" width="9.140625" style="1"/>
  </cols>
  <sheetData>
    <row r="1" spans="1:1" x14ac:dyDescent="0.2">
      <c r="A1" s="1" t="s">
        <v>1</v>
      </c>
    </row>
    <row r="3" spans="1:1" ht="27.1" x14ac:dyDescent="0.2">
      <c r="A3" s="11" t="s">
        <v>23</v>
      </c>
    </row>
    <row r="4" spans="1:1" ht="54.2" x14ac:dyDescent="0.2">
      <c r="A4" s="11" t="s">
        <v>24</v>
      </c>
    </row>
    <row r="5" spans="1:1" ht="40.65" x14ac:dyDescent="0.2">
      <c r="A5" s="11" t="s">
        <v>25</v>
      </c>
    </row>
    <row r="6" spans="1:1" ht="54.2" x14ac:dyDescent="0.2">
      <c r="A6" s="11" t="s">
        <v>26</v>
      </c>
    </row>
    <row r="7" spans="1:1" ht="54.2" x14ac:dyDescent="0.2">
      <c r="A7" s="11" t="s">
        <v>27</v>
      </c>
    </row>
    <row r="8" spans="1:1" ht="27.1" x14ac:dyDescent="0.2">
      <c r="A8" s="11" t="s">
        <v>28</v>
      </c>
    </row>
    <row r="9" spans="1:1" ht="27.1" x14ac:dyDescent="0.2">
      <c r="A9" s="11" t="s">
        <v>2</v>
      </c>
    </row>
    <row r="10" spans="1:1" ht="27.1" x14ac:dyDescent="0.2">
      <c r="A10" s="11" t="s">
        <v>3</v>
      </c>
    </row>
    <row r="11" spans="1:1" ht="54.2" x14ac:dyDescent="0.2">
      <c r="A11" s="11" t="s">
        <v>4</v>
      </c>
    </row>
    <row r="12" spans="1:1" ht="27.1" x14ac:dyDescent="0.2">
      <c r="A12" s="11" t="s">
        <v>5</v>
      </c>
    </row>
    <row r="13" spans="1:1" ht="40.65" x14ac:dyDescent="0.2">
      <c r="A13" s="11" t="s">
        <v>6</v>
      </c>
    </row>
    <row r="14" spans="1:1" ht="27.1" x14ac:dyDescent="0.2">
      <c r="A14" s="11" t="s">
        <v>7</v>
      </c>
    </row>
    <row r="15" spans="1:1" x14ac:dyDescent="0.2">
      <c r="A15" s="11" t="s">
        <v>8</v>
      </c>
    </row>
    <row r="16" spans="1:1" ht="27.1" x14ac:dyDescent="0.2">
      <c r="A16" s="11" t="s">
        <v>29</v>
      </c>
    </row>
    <row r="17" spans="1:1" ht="40.65" x14ac:dyDescent="0.2">
      <c r="A17" s="11" t="s">
        <v>30</v>
      </c>
    </row>
    <row r="18" spans="1:1" x14ac:dyDescent="0.2">
      <c r="A18" s="11" t="s">
        <v>31</v>
      </c>
    </row>
    <row r="19" spans="1:1" ht="27.1" x14ac:dyDescent="0.2">
      <c r="A19" s="11" t="s">
        <v>9</v>
      </c>
    </row>
    <row r="20" spans="1:1" ht="27.1" x14ac:dyDescent="0.2">
      <c r="A20" s="11" t="s">
        <v>32</v>
      </c>
    </row>
    <row r="21" spans="1:1" ht="40.65" x14ac:dyDescent="0.2">
      <c r="A21" s="11" t="s">
        <v>33</v>
      </c>
    </row>
    <row r="22" spans="1:1" ht="54.2" x14ac:dyDescent="0.2">
      <c r="A22" s="11" t="s">
        <v>34</v>
      </c>
    </row>
    <row r="23" spans="1:1" ht="27.1" x14ac:dyDescent="0.2">
      <c r="A23" s="11" t="s">
        <v>10</v>
      </c>
    </row>
    <row r="24" spans="1:1" ht="27.1" x14ac:dyDescent="0.2">
      <c r="A24" s="11" t="s">
        <v>0</v>
      </c>
    </row>
    <row r="25" spans="1:1" ht="27.1" x14ac:dyDescent="0.2">
      <c r="A25" s="11" t="s">
        <v>35</v>
      </c>
    </row>
    <row r="26" spans="1:1" ht="40.65" x14ac:dyDescent="0.2">
      <c r="A26" s="11" t="s">
        <v>36</v>
      </c>
    </row>
    <row r="27" spans="1:1" ht="40.65" x14ac:dyDescent="0.2">
      <c r="A27" s="11" t="s">
        <v>37</v>
      </c>
    </row>
    <row r="28" spans="1:1" ht="27.1" x14ac:dyDescent="0.2">
      <c r="A28" s="11" t="s">
        <v>38</v>
      </c>
    </row>
    <row r="29" spans="1:1" ht="27.1" x14ac:dyDescent="0.2">
      <c r="A29" s="11" t="s">
        <v>39</v>
      </c>
    </row>
    <row r="30" spans="1:1" ht="27.1" x14ac:dyDescent="0.2">
      <c r="A30" s="11" t="s">
        <v>40</v>
      </c>
    </row>
    <row r="31" spans="1:1" ht="40.65" x14ac:dyDescent="0.2">
      <c r="A31" s="11" t="s">
        <v>41</v>
      </c>
    </row>
    <row r="32" spans="1:1" ht="40.65" x14ac:dyDescent="0.2">
      <c r="A32" s="11" t="s">
        <v>42</v>
      </c>
    </row>
    <row r="33" spans="1:1" ht="40.65" x14ac:dyDescent="0.2">
      <c r="A33" s="11" t="s">
        <v>11</v>
      </c>
    </row>
    <row r="34" spans="1:1" ht="27.1" x14ac:dyDescent="0.2">
      <c r="A34" s="11" t="s">
        <v>12</v>
      </c>
    </row>
    <row r="35" spans="1:1" ht="40.65" x14ac:dyDescent="0.2">
      <c r="A35" s="11" t="s">
        <v>18</v>
      </c>
    </row>
    <row r="36" spans="1:1" ht="27.1" x14ac:dyDescent="0.2">
      <c r="A36" s="11" t="s">
        <v>43</v>
      </c>
    </row>
  </sheetData>
  <sheetProtection password="EC22" sheet="1" objects="1" scenarios="1" formatCells="0" formatColumns="0" formatRows="0"/>
  <phoneticPr fontId="0" type="noConversion"/>
  <pageMargins left="0.98425196850393704" right="0.39370078740157483" top="0.78740157480314965" bottom="0.78740157480314965" header="0.31496062992125984" footer="0.39370078740157483"/>
  <pageSetup paperSize="9" scale="95" firstPageNumber="2" orientation="portrait" r:id="rId1"/>
  <headerFooter>
    <oddFooter>&amp;L&amp;"-,Regular"&amp;9Troškovnik -Izvanredno održavanje dijela lokalne ceste LC63176 u mjestu Biograd na moru&amp;R&amp;"-,Regular"&amp;9&amp;P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view="pageBreakPreview" zoomScale="110" zoomScaleNormal="100" zoomScaleSheetLayoutView="110" zoomScalePageLayoutView="70" workbookViewId="0">
      <pane ySplit="1" topLeftCell="A2" activePane="bottomLeft" state="frozen"/>
      <selection pane="bottomLeft" activeCell="J32" sqref="J32"/>
    </sheetView>
  </sheetViews>
  <sheetFormatPr defaultColWidth="9.140625" defaultRowHeight="13.55" x14ac:dyDescent="0.25"/>
  <cols>
    <col min="1" max="1" width="6.140625" style="26" customWidth="1"/>
    <col min="2" max="2" width="38" style="27" customWidth="1"/>
    <col min="3" max="3" width="9.5703125" style="28" customWidth="1"/>
    <col min="4" max="4" width="9.7109375" style="12" customWidth="1"/>
    <col min="5" max="5" width="12.5703125" style="19" customWidth="1"/>
    <col min="6" max="6" width="14.5703125" style="19" customWidth="1"/>
    <col min="7" max="16384" width="9.140625" style="20"/>
  </cols>
  <sheetData>
    <row r="1" spans="1:6" s="24" customFormat="1" ht="30.85" customHeight="1" x14ac:dyDescent="0.2">
      <c r="A1" s="108" t="s">
        <v>52</v>
      </c>
      <c r="B1" s="108"/>
      <c r="C1" s="21" t="s">
        <v>15</v>
      </c>
      <c r="D1" s="21" t="s">
        <v>16</v>
      </c>
      <c r="E1" s="25" t="s">
        <v>91</v>
      </c>
      <c r="F1" s="25" t="s">
        <v>92</v>
      </c>
    </row>
    <row r="3" spans="1:6" s="34" customFormat="1" x14ac:dyDescent="0.2">
      <c r="A3" s="29">
        <v>1</v>
      </c>
      <c r="B3" s="30" t="s">
        <v>17</v>
      </c>
      <c r="C3" s="31"/>
      <c r="D3" s="32"/>
      <c r="E3" s="33"/>
      <c r="F3" s="33"/>
    </row>
    <row r="4" spans="1:6" s="34" customFormat="1" x14ac:dyDescent="0.25">
      <c r="A4" s="35"/>
      <c r="B4" s="36"/>
      <c r="C4" s="37"/>
      <c r="D4" s="38"/>
      <c r="E4" s="39"/>
      <c r="F4" s="40"/>
    </row>
    <row r="5" spans="1:6" ht="81.3" x14ac:dyDescent="0.25">
      <c r="A5" s="14" t="s">
        <v>44</v>
      </c>
      <c r="B5" s="45" t="s">
        <v>87</v>
      </c>
      <c r="C5" s="37"/>
      <c r="D5" s="46"/>
      <c r="E5" s="17"/>
      <c r="F5" s="47"/>
    </row>
    <row r="6" spans="1:6" x14ac:dyDescent="0.25">
      <c r="A6" s="14"/>
      <c r="B6" s="48" t="s">
        <v>65</v>
      </c>
      <c r="C6" s="41" t="s">
        <v>61</v>
      </c>
      <c r="D6" s="22">
        <v>125</v>
      </c>
      <c r="E6" s="99"/>
      <c r="F6" s="49">
        <f>D6*E6</f>
        <v>0</v>
      </c>
    </row>
    <row r="7" spans="1:6" x14ac:dyDescent="0.25">
      <c r="A7" s="14"/>
      <c r="B7" s="42"/>
      <c r="C7" s="37"/>
      <c r="E7" s="18"/>
    </row>
    <row r="8" spans="1:6" s="24" customFormat="1" ht="149" x14ac:dyDescent="0.25">
      <c r="A8" s="14" t="s">
        <v>45</v>
      </c>
      <c r="B8" s="50" t="s">
        <v>97</v>
      </c>
      <c r="C8" s="37"/>
      <c r="D8" s="12"/>
      <c r="E8" s="18"/>
      <c r="F8" s="19"/>
    </row>
    <row r="9" spans="1:6" s="24" customFormat="1" x14ac:dyDescent="0.25">
      <c r="A9" s="14"/>
      <c r="B9" s="48" t="s">
        <v>22</v>
      </c>
      <c r="C9" s="41" t="s">
        <v>21</v>
      </c>
      <c r="D9" s="22">
        <v>5359</v>
      </c>
      <c r="E9" s="98"/>
      <c r="F9" s="23">
        <f>D9*E9</f>
        <v>0</v>
      </c>
    </row>
    <row r="10" spans="1:6" s="24" customFormat="1" x14ac:dyDescent="0.2">
      <c r="A10" s="14"/>
    </row>
    <row r="11" spans="1:6" ht="121.2" customHeight="1" x14ac:dyDescent="0.25">
      <c r="A11" s="14" t="s">
        <v>46</v>
      </c>
      <c r="B11" s="45" t="s">
        <v>82</v>
      </c>
      <c r="C11" s="16"/>
      <c r="D11" s="17"/>
      <c r="E11" s="18"/>
    </row>
    <row r="12" spans="1:6" s="24" customFormat="1" ht="27.1" x14ac:dyDescent="0.25">
      <c r="A12" s="14"/>
      <c r="B12" s="48" t="s">
        <v>81</v>
      </c>
      <c r="C12" s="41" t="s">
        <v>21</v>
      </c>
      <c r="D12" s="22">
        <v>25</v>
      </c>
      <c r="E12" s="98"/>
      <c r="F12" s="23">
        <f>D12*E12</f>
        <v>0</v>
      </c>
    </row>
    <row r="13" spans="1:6" x14ac:dyDescent="0.25">
      <c r="A13" s="14"/>
      <c r="B13" s="42"/>
      <c r="C13" s="37"/>
      <c r="E13" s="43"/>
      <c r="F13" s="44"/>
    </row>
    <row r="14" spans="1:6" ht="189.65" x14ac:dyDescent="0.25">
      <c r="A14" s="14" t="s">
        <v>47</v>
      </c>
      <c r="B14" s="15" t="s">
        <v>90</v>
      </c>
      <c r="C14" s="20"/>
      <c r="D14" s="17"/>
      <c r="E14" s="18"/>
    </row>
    <row r="15" spans="1:6" s="24" customFormat="1" x14ac:dyDescent="0.2">
      <c r="A15" s="51"/>
      <c r="B15" s="52" t="s">
        <v>22</v>
      </c>
      <c r="C15" s="21" t="s">
        <v>21</v>
      </c>
      <c r="D15" s="53">
        <v>200</v>
      </c>
      <c r="E15" s="100"/>
      <c r="F15" s="54">
        <f>D15*E15</f>
        <v>0</v>
      </c>
    </row>
    <row r="16" spans="1:6" s="24" customFormat="1" x14ac:dyDescent="0.2">
      <c r="A16" s="51"/>
      <c r="B16" s="55"/>
      <c r="C16" s="16"/>
      <c r="D16" s="56"/>
      <c r="E16" s="57"/>
      <c r="F16" s="58"/>
    </row>
    <row r="17" spans="1:6" ht="121.9" x14ac:dyDescent="0.25">
      <c r="A17" s="14" t="s">
        <v>57</v>
      </c>
      <c r="B17" s="59" t="s">
        <v>83</v>
      </c>
      <c r="C17" s="37"/>
      <c r="D17" s="46"/>
      <c r="E17" s="17"/>
      <c r="F17" s="47"/>
    </row>
    <row r="18" spans="1:6" x14ac:dyDescent="0.25">
      <c r="A18" s="14"/>
      <c r="B18" s="48" t="s">
        <v>72</v>
      </c>
      <c r="C18" s="41" t="s">
        <v>71</v>
      </c>
      <c r="D18" s="60">
        <v>3</v>
      </c>
      <c r="E18" s="99"/>
      <c r="F18" s="49">
        <f>D18*E18</f>
        <v>0</v>
      </c>
    </row>
    <row r="19" spans="1:6" x14ac:dyDescent="0.25">
      <c r="A19" s="14"/>
      <c r="B19" s="48" t="s">
        <v>84</v>
      </c>
      <c r="C19" s="41" t="s">
        <v>71</v>
      </c>
      <c r="D19" s="60">
        <v>18</v>
      </c>
      <c r="E19" s="99"/>
      <c r="F19" s="49">
        <f>D19*E19</f>
        <v>0</v>
      </c>
    </row>
    <row r="20" spans="1:6" x14ac:dyDescent="0.25">
      <c r="A20" s="14"/>
      <c r="B20" s="42"/>
      <c r="C20" s="37"/>
      <c r="E20" s="18"/>
    </row>
    <row r="21" spans="1:6" ht="108.4" x14ac:dyDescent="0.25">
      <c r="A21" s="14" t="s">
        <v>73</v>
      </c>
      <c r="B21" s="15" t="s">
        <v>75</v>
      </c>
      <c r="C21" s="37"/>
      <c r="E21" s="18"/>
    </row>
    <row r="22" spans="1:6" s="24" customFormat="1" x14ac:dyDescent="0.25">
      <c r="A22" s="14"/>
      <c r="B22" s="48" t="s">
        <v>49</v>
      </c>
      <c r="C22" s="41" t="s">
        <v>14</v>
      </c>
      <c r="D22" s="60">
        <v>1</v>
      </c>
      <c r="E22" s="98"/>
      <c r="F22" s="23">
        <f>D22*E22</f>
        <v>0</v>
      </c>
    </row>
    <row r="23" spans="1:6" x14ac:dyDescent="0.25">
      <c r="A23" s="14"/>
      <c r="B23" s="61"/>
      <c r="C23" s="37"/>
      <c r="E23" s="18"/>
    </row>
    <row r="24" spans="1:6" ht="108.4" x14ac:dyDescent="0.25">
      <c r="A24" s="14" t="s">
        <v>99</v>
      </c>
      <c r="B24" s="62" t="s">
        <v>76</v>
      </c>
      <c r="C24" s="37"/>
      <c r="E24" s="18"/>
    </row>
    <row r="25" spans="1:6" s="24" customFormat="1" x14ac:dyDescent="0.25">
      <c r="A25" s="14"/>
      <c r="B25" s="48" t="s">
        <v>49</v>
      </c>
      <c r="C25" s="41" t="s">
        <v>14</v>
      </c>
      <c r="D25" s="60">
        <v>1</v>
      </c>
      <c r="E25" s="98"/>
      <c r="F25" s="23">
        <f>D25*E25</f>
        <v>0</v>
      </c>
    </row>
    <row r="26" spans="1:6" x14ac:dyDescent="0.25">
      <c r="A26" s="14"/>
      <c r="B26" s="63"/>
      <c r="C26" s="64"/>
      <c r="D26" s="38"/>
      <c r="E26" s="18"/>
    </row>
    <row r="27" spans="1:6" s="34" customFormat="1" x14ac:dyDescent="0.25">
      <c r="A27" s="29">
        <v>1</v>
      </c>
      <c r="B27" s="30" t="s">
        <v>13</v>
      </c>
      <c r="C27" s="37"/>
      <c r="D27" s="38"/>
      <c r="E27" s="65"/>
      <c r="F27" s="66">
        <f>SUM(F4:F26)</f>
        <v>0</v>
      </c>
    </row>
    <row r="28" spans="1:6" x14ac:dyDescent="0.25">
      <c r="A28" s="14"/>
      <c r="B28" s="63"/>
      <c r="C28" s="64"/>
      <c r="D28" s="38"/>
      <c r="E28" s="18"/>
    </row>
    <row r="29" spans="1:6" x14ac:dyDescent="0.25">
      <c r="A29" s="29">
        <v>2</v>
      </c>
      <c r="B29" s="30" t="s">
        <v>54</v>
      </c>
      <c r="C29" s="37"/>
      <c r="D29" s="67"/>
      <c r="E29" s="68"/>
      <c r="F29" s="68"/>
    </row>
    <row r="30" spans="1:6" s="75" customFormat="1" x14ac:dyDescent="0.25">
      <c r="A30" s="69"/>
      <c r="B30" s="70"/>
      <c r="C30" s="71"/>
      <c r="D30" s="72"/>
      <c r="E30" s="73"/>
      <c r="F30" s="74"/>
    </row>
    <row r="31" spans="1:6" s="75" customFormat="1" ht="203.2" x14ac:dyDescent="0.25">
      <c r="A31" s="14" t="s">
        <v>48</v>
      </c>
      <c r="B31" s="50" t="s">
        <v>93</v>
      </c>
      <c r="C31" s="71"/>
      <c r="D31" s="72"/>
      <c r="E31" s="73"/>
      <c r="F31" s="74"/>
    </row>
    <row r="32" spans="1:6" s="24" customFormat="1" x14ac:dyDescent="0.25">
      <c r="A32" s="35"/>
      <c r="B32" s="48" t="s">
        <v>22</v>
      </c>
      <c r="C32" s="41" t="s">
        <v>21</v>
      </c>
      <c r="D32" s="22">
        <v>540</v>
      </c>
      <c r="E32" s="98"/>
      <c r="F32" s="23">
        <f>D32*E32</f>
        <v>0</v>
      </c>
    </row>
    <row r="33" spans="1:10" s="24" customFormat="1" x14ac:dyDescent="0.2">
      <c r="H33" s="76"/>
    </row>
    <row r="34" spans="1:10" s="24" customFormat="1" ht="216.75" x14ac:dyDescent="0.25">
      <c r="A34" s="35" t="s">
        <v>63</v>
      </c>
      <c r="B34" s="50" t="s">
        <v>77</v>
      </c>
      <c r="C34" s="77"/>
      <c r="D34" s="17"/>
      <c r="E34" s="18"/>
      <c r="F34" s="19"/>
    </row>
    <row r="35" spans="1:10" s="75" customFormat="1" x14ac:dyDescent="0.25">
      <c r="A35" s="35"/>
      <c r="B35" s="48" t="s">
        <v>56</v>
      </c>
      <c r="C35" s="78" t="s">
        <v>21</v>
      </c>
      <c r="D35" s="22">
        <v>5360</v>
      </c>
      <c r="E35" s="98"/>
      <c r="F35" s="23">
        <f>D35*E35</f>
        <v>0</v>
      </c>
      <c r="I35" s="79"/>
      <c r="J35" s="79"/>
    </row>
    <row r="36" spans="1:10" x14ac:dyDescent="0.25">
      <c r="A36" s="35"/>
      <c r="B36" s="42"/>
      <c r="C36" s="37"/>
      <c r="E36" s="18"/>
    </row>
    <row r="37" spans="1:10" s="75" customFormat="1" ht="203.2" x14ac:dyDescent="0.25">
      <c r="A37" s="14" t="s">
        <v>64</v>
      </c>
      <c r="B37" s="50" t="s">
        <v>78</v>
      </c>
      <c r="C37" s="71"/>
      <c r="D37" s="72"/>
      <c r="E37" s="73"/>
      <c r="F37" s="74"/>
    </row>
    <row r="38" spans="1:10" s="24" customFormat="1" x14ac:dyDescent="0.25">
      <c r="A38" s="35"/>
      <c r="B38" s="48" t="s">
        <v>22</v>
      </c>
      <c r="C38" s="41" t="s">
        <v>21</v>
      </c>
      <c r="D38" s="22">
        <v>5360</v>
      </c>
      <c r="E38" s="98"/>
      <c r="F38" s="23">
        <f>D38*E38</f>
        <v>0</v>
      </c>
    </row>
    <row r="39" spans="1:10" x14ac:dyDescent="0.25">
      <c r="A39" s="35"/>
      <c r="B39" s="42"/>
      <c r="C39" s="37"/>
      <c r="E39" s="18"/>
    </row>
    <row r="40" spans="1:10" s="34" customFormat="1" x14ac:dyDescent="0.25">
      <c r="A40" s="29">
        <v>2</v>
      </c>
      <c r="B40" s="30" t="s">
        <v>53</v>
      </c>
      <c r="C40" s="37"/>
      <c r="D40" s="38"/>
      <c r="E40" s="65"/>
      <c r="F40" s="66">
        <f>SUM(F30:F38)</f>
        <v>0</v>
      </c>
    </row>
    <row r="41" spans="1:10" s="34" customFormat="1" x14ac:dyDescent="0.25">
      <c r="A41" s="35"/>
      <c r="B41" s="36"/>
      <c r="C41" s="37"/>
      <c r="D41" s="38"/>
      <c r="E41" s="65"/>
      <c r="F41" s="80"/>
    </row>
    <row r="42" spans="1:10" x14ac:dyDescent="0.25">
      <c r="A42" s="29">
        <v>3</v>
      </c>
      <c r="B42" s="30" t="s">
        <v>58</v>
      </c>
      <c r="C42" s="37"/>
      <c r="D42" s="67"/>
      <c r="E42" s="68"/>
      <c r="F42" s="68"/>
    </row>
    <row r="43" spans="1:10" x14ac:dyDescent="0.25">
      <c r="A43" s="35"/>
      <c r="C43" s="37"/>
      <c r="E43" s="18"/>
    </row>
    <row r="44" spans="1:10" ht="182.7" customHeight="1" x14ac:dyDescent="0.25">
      <c r="A44" s="14" t="s">
        <v>59</v>
      </c>
      <c r="B44" s="50" t="s">
        <v>79</v>
      </c>
      <c r="C44" s="37"/>
      <c r="E44" s="18"/>
    </row>
    <row r="45" spans="1:10" s="24" customFormat="1" x14ac:dyDescent="0.25">
      <c r="A45" s="35"/>
      <c r="B45" s="48" t="s">
        <v>65</v>
      </c>
      <c r="C45" s="41" t="s">
        <v>61</v>
      </c>
      <c r="D45" s="22">
        <v>500</v>
      </c>
      <c r="E45" s="98"/>
      <c r="F45" s="23">
        <f>D45*E45</f>
        <v>0</v>
      </c>
    </row>
    <row r="46" spans="1:10" x14ac:dyDescent="0.25">
      <c r="A46" s="35"/>
      <c r="B46" s="42"/>
      <c r="C46" s="37"/>
      <c r="E46" s="18"/>
    </row>
    <row r="47" spans="1:10" ht="203.55" customHeight="1" x14ac:dyDescent="0.25">
      <c r="A47" s="14" t="s">
        <v>66</v>
      </c>
      <c r="B47" s="50" t="s">
        <v>80</v>
      </c>
      <c r="C47" s="37"/>
      <c r="E47" s="18"/>
    </row>
    <row r="48" spans="1:10" s="24" customFormat="1" x14ac:dyDescent="0.25">
      <c r="A48" s="35"/>
      <c r="B48" s="48" t="s">
        <v>67</v>
      </c>
      <c r="C48" s="41" t="s">
        <v>61</v>
      </c>
      <c r="D48" s="22">
        <v>100</v>
      </c>
      <c r="E48" s="98"/>
      <c r="F48" s="23">
        <f>D48*E48</f>
        <v>0</v>
      </c>
    </row>
    <row r="49" spans="1:6" s="24" customFormat="1" x14ac:dyDescent="0.25">
      <c r="A49" s="35"/>
      <c r="B49" s="48" t="s">
        <v>68</v>
      </c>
      <c r="C49" s="41" t="s">
        <v>61</v>
      </c>
      <c r="D49" s="22">
        <v>300</v>
      </c>
      <c r="E49" s="98"/>
      <c r="F49" s="23">
        <f>D49*E49</f>
        <v>0</v>
      </c>
    </row>
    <row r="50" spans="1:6" x14ac:dyDescent="0.25">
      <c r="A50" s="95"/>
      <c r="C50" s="96"/>
      <c r="D50" s="17"/>
      <c r="F50" s="97"/>
    </row>
    <row r="51" spans="1:6" ht="176.1" x14ac:dyDescent="0.25">
      <c r="A51" s="14" t="s">
        <v>86</v>
      </c>
      <c r="B51" s="15" t="s">
        <v>85</v>
      </c>
      <c r="C51" s="16"/>
      <c r="D51" s="17"/>
      <c r="E51" s="18"/>
    </row>
    <row r="52" spans="1:6" s="24" customFormat="1" ht="27.1" x14ac:dyDescent="0.25">
      <c r="A52" s="35"/>
      <c r="B52" s="15" t="s">
        <v>95</v>
      </c>
      <c r="C52" s="41" t="s">
        <v>61</v>
      </c>
      <c r="D52" s="22">
        <v>24</v>
      </c>
      <c r="E52" s="98"/>
      <c r="F52" s="23">
        <f>D52*E52</f>
        <v>0</v>
      </c>
    </row>
    <row r="53" spans="1:6" s="24" customFormat="1" ht="27.1" x14ac:dyDescent="0.25">
      <c r="A53" s="35"/>
      <c r="B53" s="15" t="s">
        <v>94</v>
      </c>
      <c r="C53" s="41" t="s">
        <v>21</v>
      </c>
      <c r="D53" s="22">
        <v>88</v>
      </c>
      <c r="E53" s="98"/>
      <c r="F53" s="23">
        <f>D53*E53</f>
        <v>0</v>
      </c>
    </row>
    <row r="54" spans="1:6" s="24" customFormat="1" x14ac:dyDescent="0.25">
      <c r="A54" s="35"/>
      <c r="B54" s="15" t="s">
        <v>96</v>
      </c>
      <c r="C54" s="41" t="s">
        <v>14</v>
      </c>
      <c r="D54" s="60">
        <v>2</v>
      </c>
      <c r="E54" s="98"/>
      <c r="F54" s="23">
        <f>D54*E54</f>
        <v>0</v>
      </c>
    </row>
    <row r="55" spans="1:6" x14ac:dyDescent="0.25">
      <c r="A55" s="35"/>
      <c r="B55" s="42"/>
      <c r="C55" s="37"/>
      <c r="E55" s="18"/>
    </row>
    <row r="56" spans="1:6" s="34" customFormat="1" x14ac:dyDescent="0.25">
      <c r="A56" s="29">
        <v>2</v>
      </c>
      <c r="B56" s="30" t="s">
        <v>60</v>
      </c>
      <c r="C56" s="37"/>
      <c r="D56" s="38"/>
      <c r="E56" s="65"/>
      <c r="F56" s="66">
        <f>SUM(F45:F55)</f>
        <v>0</v>
      </c>
    </row>
    <row r="57" spans="1:6" x14ac:dyDescent="0.25">
      <c r="B57" s="81" t="s">
        <v>88</v>
      </c>
      <c r="C57" s="82"/>
      <c r="D57" s="83"/>
      <c r="E57" s="84"/>
      <c r="F57" s="84"/>
    </row>
    <row r="58" spans="1:6" x14ac:dyDescent="0.25">
      <c r="C58" s="82"/>
      <c r="D58" s="83"/>
      <c r="E58" s="84"/>
      <c r="F58" s="84"/>
    </row>
    <row r="59" spans="1:6" x14ac:dyDescent="0.25">
      <c r="A59" s="26">
        <v>1</v>
      </c>
      <c r="B59" s="81" t="s">
        <v>13</v>
      </c>
      <c r="C59" s="85"/>
      <c r="D59" s="86"/>
      <c r="E59" s="87"/>
      <c r="F59" s="88">
        <f>F27</f>
        <v>0</v>
      </c>
    </row>
    <row r="60" spans="1:6" x14ac:dyDescent="0.25">
      <c r="A60" s="26">
        <v>2</v>
      </c>
      <c r="B60" s="81" t="s">
        <v>53</v>
      </c>
      <c r="C60" s="89"/>
      <c r="D60" s="90"/>
      <c r="E60" s="91"/>
      <c r="F60" s="88">
        <f>F40</f>
        <v>0</v>
      </c>
    </row>
    <row r="61" spans="1:6" x14ac:dyDescent="0.25">
      <c r="A61" s="26">
        <v>3</v>
      </c>
      <c r="B61" s="30" t="s">
        <v>60</v>
      </c>
      <c r="C61" s="89"/>
      <c r="D61" s="90"/>
      <c r="E61" s="91"/>
      <c r="F61" s="88">
        <f>F56</f>
        <v>0</v>
      </c>
    </row>
    <row r="62" spans="1:6" x14ac:dyDescent="0.25">
      <c r="C62" s="82"/>
      <c r="D62" s="83"/>
      <c r="E62" s="84"/>
      <c r="F62" s="92"/>
    </row>
    <row r="63" spans="1:6" x14ac:dyDescent="0.25">
      <c r="B63" s="81" t="s">
        <v>89</v>
      </c>
      <c r="C63" s="82"/>
      <c r="D63" s="83"/>
      <c r="E63" s="84"/>
      <c r="F63" s="93">
        <f>SUM(F59:F62)</f>
        <v>0</v>
      </c>
    </row>
    <row r="64" spans="1:6" x14ac:dyDescent="0.25">
      <c r="B64" s="81" t="s">
        <v>69</v>
      </c>
      <c r="C64" s="82"/>
      <c r="D64" s="83"/>
      <c r="E64" s="84"/>
      <c r="F64" s="93">
        <f>F63*0.25</f>
        <v>0</v>
      </c>
    </row>
    <row r="66" spans="2:6" x14ac:dyDescent="0.25">
      <c r="B66" s="81" t="s">
        <v>70</v>
      </c>
      <c r="F66" s="93">
        <f>F64+F63</f>
        <v>0</v>
      </c>
    </row>
    <row r="68" spans="2:6" x14ac:dyDescent="0.25">
      <c r="E68" s="94"/>
    </row>
    <row r="69" spans="2:6" x14ac:dyDescent="0.25">
      <c r="E69" s="94"/>
    </row>
    <row r="70" spans="2:6" x14ac:dyDescent="0.25">
      <c r="E70" s="94"/>
    </row>
    <row r="82" spans="1:6" x14ac:dyDescent="0.25">
      <c r="A82" s="20"/>
      <c r="B82" s="20"/>
      <c r="C82" s="20"/>
      <c r="D82" s="20"/>
      <c r="E82" s="20"/>
      <c r="F82" s="20"/>
    </row>
    <row r="83" spans="1:6" x14ac:dyDescent="0.25">
      <c r="A83" s="20"/>
      <c r="B83" s="20"/>
      <c r="C83" s="20"/>
      <c r="D83" s="20"/>
      <c r="E83" s="20"/>
      <c r="F83" s="20"/>
    </row>
  </sheetData>
  <sheetProtection password="EC22" sheet="1" objects="1" scenarios="1" formatCells="0" formatColumns="0" formatRows="0"/>
  <mergeCells count="1">
    <mergeCell ref="A1:B1"/>
  </mergeCells>
  <pageMargins left="0.94488188976377963" right="0.35433070866141736" top="0.78740157480314965" bottom="0.78740157480314965" header="0.31496062992125984" footer="0.39370078740157483"/>
  <pageSetup paperSize="9" firstPageNumber="4" orientation="portrait" r:id="rId1"/>
  <headerFooter>
    <oddFooter>&amp;L&amp;"-,Regular"&amp;9Troškovnik -Izvanredno održavanje dijela lokalne ceste LC63176 u mjestu Biograd na moru&amp;R&amp;"-,Regular"&amp;9&amp;P</oddFooter>
  </headerFooter>
  <rowBreaks count="7" manualBreakCount="7">
    <brk id="10" max="5" man="1"/>
    <brk id="20" max="5" man="1"/>
    <brk id="28" max="16383" man="1"/>
    <brk id="36" max="5" man="1"/>
    <brk id="41" max="16383" man="1"/>
    <brk id="50" max="5" man="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PRVA STR.</vt:lpstr>
      <vt:lpstr>NASLOV</vt:lpstr>
      <vt:lpstr>LC63142</vt:lpstr>
      <vt:lpstr>'LC63142'!Print_Area</vt:lpstr>
      <vt:lpstr>'PRVA STR.'!Print_Area</vt:lpstr>
      <vt:lpstr>'LC63142'!Print_Titles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dc:creator>
  <cp:lastModifiedBy>User</cp:lastModifiedBy>
  <cp:lastPrinted>2022-03-03T18:27:32Z</cp:lastPrinted>
  <dcterms:created xsi:type="dcterms:W3CDTF">1997-07-08T12:11:51Z</dcterms:created>
  <dcterms:modified xsi:type="dcterms:W3CDTF">2022-03-09T16:43:41Z</dcterms:modified>
</cp:coreProperties>
</file>